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axfood.sharepoint.com/sites/Axfood-Koncernekonomi/Delade dokument/General/Nyckeltal till hemsidan/2022/"/>
    </mc:Choice>
  </mc:AlternateContent>
  <xr:revisionPtr revIDLastSave="665" documentId="8_{802F8660-2EB4-493F-9292-F5C38AF7E201}" xr6:coauthVersionLast="47" xr6:coauthVersionMax="47" xr10:uidLastSave="{754646C0-3F82-4D04-B4D9-13179C7280AF}"/>
  <bookViews>
    <workbookView xWindow="70305" yWindow="150" windowWidth="15480" windowHeight="15405" xr2:uid="{0586DEA2-2E6E-4CB7-8CD0-1976E0EDEB0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C82" i="1"/>
  <c r="C64" i="1"/>
  <c r="C37" i="1"/>
</calcChain>
</file>

<file path=xl/sharedStrings.xml><?xml version="1.0" encoding="utf-8"?>
<sst xmlns="http://schemas.openxmlformats.org/spreadsheetml/2006/main" count="99" uniqueCount="87">
  <si>
    <t>NYCKELTAL</t>
  </si>
  <si>
    <t>För definitioner, se årsredovisning, Nyckeltal</t>
  </si>
  <si>
    <t>Mkr där ej annat anges</t>
  </si>
  <si>
    <t>EBITDA och EBITDA exkl. IFRS 16</t>
  </si>
  <si>
    <t>Rörelseresultat</t>
  </si>
  <si>
    <t>Avskrivningar immateriella tillgångar</t>
  </si>
  <si>
    <t>Avskrivningar materiella anläggninstillgångar</t>
  </si>
  <si>
    <t>Avskrivning nyttjanderättstillgångar</t>
  </si>
  <si>
    <t>Nedskrivningar</t>
  </si>
  <si>
    <t>-</t>
  </si>
  <si>
    <t>Totala avskrivningar &amp; nedskrivningar</t>
  </si>
  <si>
    <t>EBITDA</t>
  </si>
  <si>
    <t>IFRS 16 Leasingkostnader</t>
  </si>
  <si>
    <t>EBITDA exkl. IFRS 16</t>
  </si>
  <si>
    <t>Eget kapital per aktie</t>
  </si>
  <si>
    <t>Summa eget kapital exklusive minoritet</t>
  </si>
  <si>
    <t>Antal utestående aktier vid periodens slut</t>
  </si>
  <si>
    <t>Eget kapital per aktie, kronor</t>
  </si>
  <si>
    <t>Jämförelsestörande poster</t>
  </si>
  <si>
    <t>Förvärvskostnader</t>
  </si>
  <si>
    <t>Integrationskostnader</t>
  </si>
  <si>
    <t>Strukturkostnader</t>
  </si>
  <si>
    <t>Fora/AFA</t>
  </si>
  <si>
    <t>Summa jämförelsestörande poster</t>
  </si>
  <si>
    <t>Kassaflöde per aktie</t>
  </si>
  <si>
    <t>Genomsnittligt antal utestående aktier före utspädning</t>
  </si>
  <si>
    <t>Kassaflöde per aktie, kronor</t>
  </si>
  <si>
    <t xml:space="preserve">Kassaflöde från den löpande verksamheten </t>
  </si>
  <si>
    <t>Kassaflöde från den löpande verksamheten per aktie, kronor</t>
  </si>
  <si>
    <t>Nettoskuld (+) / Nettofordran (-)</t>
  </si>
  <si>
    <t>Likvida medel</t>
  </si>
  <si>
    <t>Summa räntebärande fordringar</t>
  </si>
  <si>
    <t>Långfristiga leasingskulder</t>
  </si>
  <si>
    <t>Avsättningar till pensioner</t>
  </si>
  <si>
    <t>Summa långristiga räntebärande skulder</t>
  </si>
  <si>
    <t>Kortfristiga leasingskulder</t>
  </si>
  <si>
    <t>Kortfristiga räntebärande skulder</t>
  </si>
  <si>
    <t>Summa kortfristiga räntebärande skulder</t>
  </si>
  <si>
    <t>Summa räntebärande skulder</t>
  </si>
  <si>
    <t>Nettoskuld (+) / Nettofordran (-) exklusive IFRS 16</t>
  </si>
  <si>
    <t>Nettoskuld/EBITDA</t>
  </si>
  <si>
    <t>EBITDA rullande 12 mån</t>
  </si>
  <si>
    <t>Nettoskuld/EBITDA, ggr</t>
  </si>
  <si>
    <t>Nettoskuld/EBITDA exkl. IFRS 16</t>
  </si>
  <si>
    <t xml:space="preserve">Nettolåneskuld (+)/nettolånefordran (-) exkl. IFRS 16 </t>
  </si>
  <si>
    <t>Nettoskuld/EBITDA exkl. IFRS 16, ggr</t>
  </si>
  <si>
    <t>Nettolåneskuldsättningsgrad/nettofordransgrad</t>
  </si>
  <si>
    <t>Summa eget kapital Inklusive minoritet</t>
  </si>
  <si>
    <t>Nettoskuldsättningsgrad/nettofordransgrad, ggr</t>
  </si>
  <si>
    <t>Nettolåneskuldsättningsgrad/nettofordransgrad exkl. IFRS 16</t>
  </si>
  <si>
    <t>Nettoskuld (+) / Nettofordran (-) exkl. IFRS 16</t>
  </si>
  <si>
    <t>Nettoskuldsättningsgrad/nettofordransgrad exkl. IFRS 16, ggr</t>
  </si>
  <si>
    <t>Ordinarie utdelning per aktie</t>
  </si>
  <si>
    <t>Ordinarie utdelning, kr</t>
  </si>
  <si>
    <t>Utestående aktier vid periodens slut, antal</t>
  </si>
  <si>
    <t xml:space="preserve">215 805 384 </t>
  </si>
  <si>
    <t>Ordinarie utdelning per aktie, kronor</t>
  </si>
  <si>
    <t>Räntabilitet på eget kapital</t>
  </si>
  <si>
    <t>Årets resultat hänförligt till moderbolagets aktieägare</t>
  </si>
  <si>
    <t>Eget kapital hänförligt till moderbolagets ägare IB</t>
  </si>
  <si>
    <t>Eget kapital hänförligt till moderbolagets ägare UB</t>
  </si>
  <si>
    <t xml:space="preserve">Genomsnittligt eget kapital hänförligt till moderbolagets ägare </t>
  </si>
  <si>
    <t>Räntabilitet på genomsnittligt sysselsatt kapital</t>
  </si>
  <si>
    <t>Ingående sysselsatt kapital</t>
  </si>
  <si>
    <t>Utgående sysselsatt kapital</t>
  </si>
  <si>
    <t>Genomsnittligt sysselsatt kapital</t>
  </si>
  <si>
    <t>Resultat efter finansiella poster</t>
  </si>
  <si>
    <t>Räntekostnader och liknande resultatposter</t>
  </si>
  <si>
    <t>Resultat efter finansiella poster adderat med finansiella kostnader</t>
  </si>
  <si>
    <t>Räntabilitet på genomsnittligt sysselsatt kapital, %</t>
  </si>
  <si>
    <t>Rörelsemarginal inkl. och exkl. jämförelsestörande poster</t>
  </si>
  <si>
    <t>Nettoomsättning</t>
  </si>
  <si>
    <t>Rörelseresultat exkl. jämförelsestörande poster</t>
  </si>
  <si>
    <t>Rörelsemarginal, %</t>
  </si>
  <si>
    <t>Rörelsemarginal exkl. jämförelsestörande poster</t>
  </si>
  <si>
    <t>Sysselsatt kapital</t>
  </si>
  <si>
    <t>Balansomslutning</t>
  </si>
  <si>
    <t>Justerad för:</t>
  </si>
  <si>
    <t>Icke räntebärande skulder</t>
  </si>
  <si>
    <t>Icke räntebärande avsättningar</t>
  </si>
  <si>
    <t>Soliditet, Mkr om inte annat anges</t>
  </si>
  <si>
    <t>Eget kapital inklusive innehav utan bestämmande inflytande</t>
  </si>
  <si>
    <t>Summa tillgångar</t>
  </si>
  <si>
    <t>Soliditet, %</t>
  </si>
  <si>
    <t>Realisationsvinster</t>
  </si>
  <si>
    <t>Periodens kassaflöde</t>
  </si>
  <si>
    <t>Kassaflöde från den löpande verksamheten per aktie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</si>
</sst>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0.0%"/>
    <numFmt numFmtId="166" formatCode="#,##0.0"/>
    <numFmt numFmtId="167" formatCode="yy/mm/dd"/>
    <numFmt numFmtId="168" formatCode="#,##0;\-#,##0;&quot;&quot;"/>
    <numFmt numFmtId="169" formatCode="0000"/>
    <numFmt numFmtId="170" formatCode="_(* #,##0_);_(* \(#,##0\);_(* &quot;-&quot;_);_(@_)"/>
    <numFmt numFmtId="171" formatCode="_(* #,##0.00_);_(* \(#,##0.00\);_(* &quot;-&quot;??_);_(@_)"/>
    <numFmt numFmtId="172" formatCode="_(&quot;kr&quot;* #,##0_);_(&quot;kr&quot;* \(#,##0\);_(&quot;kr&quot;* &quot;-&quot;_);_(@_)"/>
    <numFmt numFmtId="173" formatCode="0.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xfood Sans"/>
    </font>
    <font>
      <sz val="11"/>
      <color theme="1"/>
      <name val="Axfood Sans"/>
    </font>
    <font>
      <sz val="10"/>
      <name val="Axfood Sans"/>
    </font>
    <font>
      <sz val="8"/>
      <name val="Axfood Sans"/>
    </font>
    <font>
      <b/>
      <sz val="11"/>
      <color theme="0"/>
      <name val="Axfood Sans"/>
    </font>
    <font>
      <sz val="11"/>
      <color theme="0"/>
      <name val="Axfood Sans"/>
    </font>
    <font>
      <b/>
      <sz val="11"/>
      <color theme="1"/>
      <name val="Axfood Sans"/>
    </font>
    <font>
      <sz val="12"/>
      <name val="Tms Rmn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2"/>
      <name val="Helv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Helv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8345F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52">
    <xf numFmtId="0" fontId="0" fillId="0" borderId="0"/>
    <xf numFmtId="9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8" applyNumberFormat="0" applyFont="0" applyAlignment="0" applyProtection="0"/>
    <xf numFmtId="0" fontId="10" fillId="5" borderId="4" applyNumberFormat="0" applyAlignment="0" applyProtection="0"/>
    <xf numFmtId="0" fontId="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4" applyNumberFormat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5" fillId="43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5" fillId="4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5" fillId="53" borderId="0" applyNumberFormat="0" applyBorder="0" applyAlignment="0" applyProtection="0"/>
    <xf numFmtId="0" fontId="1" fillId="7" borderId="8" applyNumberFormat="0" applyFont="0" applyAlignment="0" applyProtection="0"/>
    <xf numFmtId="0" fontId="27" fillId="54" borderId="12" applyNumberFormat="0" applyFont="0" applyAlignment="0" applyProtection="0"/>
    <xf numFmtId="0" fontId="28" fillId="55" borderId="13" applyNumberFormat="0" applyAlignment="0" applyProtection="0"/>
    <xf numFmtId="0" fontId="29" fillId="0" borderId="14" applyNumberFormat="0"/>
    <xf numFmtId="0" fontId="30" fillId="56" borderId="0" applyNumberFormat="0" applyBorder="0" applyAlignment="0" applyProtection="0"/>
    <xf numFmtId="167" fontId="31" fillId="57" borderId="15" applyFont="0" applyFill="0" applyBorder="0" applyAlignment="0">
      <alignment horizontal="left"/>
    </xf>
    <xf numFmtId="0" fontId="32" fillId="58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25" fillId="59" borderId="0" applyNumberFormat="0" applyBorder="0" applyAlignment="0" applyProtection="0"/>
    <xf numFmtId="0" fontId="16" fillId="12" borderId="0" applyNumberFormat="0" applyBorder="0" applyAlignment="0" applyProtection="0"/>
    <xf numFmtId="0" fontId="25" fillId="60" borderId="0" applyNumberFormat="0" applyBorder="0" applyAlignment="0" applyProtection="0"/>
    <xf numFmtId="0" fontId="16" fillId="16" borderId="0" applyNumberFormat="0" applyBorder="0" applyAlignment="0" applyProtection="0"/>
    <xf numFmtId="0" fontId="25" fillId="61" borderId="0" applyNumberFormat="0" applyBorder="0" applyAlignment="0" applyProtection="0"/>
    <xf numFmtId="0" fontId="16" fillId="20" borderId="0" applyNumberFormat="0" applyBorder="0" applyAlignment="0" applyProtection="0"/>
    <xf numFmtId="0" fontId="25" fillId="36" borderId="0" applyNumberFormat="0" applyBorder="0" applyAlignment="0" applyProtection="0"/>
    <xf numFmtId="0" fontId="16" fillId="24" borderId="0" applyNumberFormat="0" applyBorder="0" applyAlignment="0" applyProtection="0"/>
    <xf numFmtId="0" fontId="25" fillId="37" borderId="0" applyNumberFormat="0" applyBorder="0" applyAlignment="0" applyProtection="0"/>
    <xf numFmtId="0" fontId="16" fillId="28" borderId="0" applyNumberFormat="0" applyBorder="0" applyAlignment="0" applyProtection="0"/>
    <xf numFmtId="0" fontId="25" fillId="62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/>
    <xf numFmtId="0" fontId="34" fillId="63" borderId="0" applyNumberFormat="0" applyFill="0" applyBorder="0" applyAlignment="0"/>
    <xf numFmtId="3" fontId="35" fillId="57" borderId="16" applyFill="0" applyBorder="0">
      <protection locked="0" hidden="1"/>
    </xf>
    <xf numFmtId="168" fontId="36" fillId="0" borderId="17" applyFill="0" applyBorder="0">
      <protection locked="0"/>
    </xf>
    <xf numFmtId="168" fontId="36" fillId="0" borderId="17" applyFill="0" applyBorder="0">
      <protection locked="0"/>
    </xf>
    <xf numFmtId="3" fontId="36" fillId="0" borderId="16" applyFill="0" applyBorder="0"/>
    <xf numFmtId="3" fontId="36" fillId="0" borderId="16" applyFill="0" applyBorder="0"/>
    <xf numFmtId="0" fontId="37" fillId="64" borderId="13" applyNumberFormat="0" applyAlignment="0" applyProtection="0"/>
    <xf numFmtId="0" fontId="38" fillId="0" borderId="15" applyNumberFormat="0" applyFill="0" applyBorder="0" applyAlignment="0">
      <protection locked="0"/>
    </xf>
    <xf numFmtId="168" fontId="36" fillId="0" borderId="16" applyFill="0" applyBorder="0"/>
    <xf numFmtId="168" fontId="36" fillId="0" borderId="16" applyFill="0" applyBorder="0"/>
    <xf numFmtId="0" fontId="39" fillId="65" borderId="18" applyNumberFormat="0" applyAlignment="0" applyProtection="0"/>
    <xf numFmtId="169" fontId="40" fillId="0" borderId="19" applyNumberFormat="0" applyFill="0" applyBorder="0"/>
    <xf numFmtId="169" fontId="40" fillId="0" borderId="19" applyNumberFormat="0" applyFill="0" applyBorder="0"/>
    <xf numFmtId="169" fontId="31" fillId="0" borderId="19" applyNumberFormat="0" applyFill="0" applyBorder="0" applyAlignment="0" applyProtection="0"/>
    <xf numFmtId="0" fontId="41" fillId="0" borderId="20" applyNumberFormat="0" applyFill="0" applyAlignment="0" applyProtection="0"/>
    <xf numFmtId="0" fontId="42" fillId="66" borderId="0" applyNumberFormat="0" applyBorder="0" applyAlignment="0" applyProtection="0"/>
    <xf numFmtId="0" fontId="1" fillId="0" borderId="0"/>
    <xf numFmtId="0" fontId="36" fillId="0" borderId="0"/>
    <xf numFmtId="0" fontId="1" fillId="0" borderId="0"/>
    <xf numFmtId="0" fontId="40" fillId="67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1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21" applyNumberFormat="0" applyFill="0" applyBorder="0">
      <alignment horizontal="center"/>
    </xf>
    <xf numFmtId="0" fontId="36" fillId="0" borderId="21" applyNumberFormat="0" applyFill="0" applyBorder="0">
      <alignment horizontal="center"/>
    </xf>
    <xf numFmtId="0" fontId="43" fillId="0" borderId="22" applyNumberFormat="0" applyFill="0" applyAlignment="0" applyProtection="0"/>
    <xf numFmtId="0" fontId="29" fillId="0" borderId="16" applyFill="0" applyBorder="0">
      <alignment horizontal="center"/>
    </xf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" fontId="40" fillId="66" borderId="25" applyNumberFormat="0" applyProtection="0">
      <alignment vertical="center"/>
    </xf>
    <xf numFmtId="4" fontId="40" fillId="66" borderId="25" applyNumberFormat="0" applyProtection="0">
      <alignment vertical="center"/>
    </xf>
    <xf numFmtId="4" fontId="40" fillId="66" borderId="25" applyNumberFormat="0" applyProtection="0">
      <alignment vertical="center"/>
    </xf>
    <xf numFmtId="4" fontId="40" fillId="66" borderId="25" applyNumberFormat="0" applyProtection="0">
      <alignment vertical="center"/>
    </xf>
    <xf numFmtId="4" fontId="40" fillId="66" borderId="25" applyNumberFormat="0" applyProtection="0">
      <alignment vertical="center"/>
    </xf>
    <xf numFmtId="4" fontId="40" fillId="66" borderId="25" applyNumberFormat="0" applyProtection="0">
      <alignment vertical="center"/>
    </xf>
    <xf numFmtId="4" fontId="47" fillId="57" borderId="25" applyNumberFormat="0" applyProtection="0">
      <alignment vertical="center"/>
    </xf>
    <xf numFmtId="4" fontId="47" fillId="57" borderId="25" applyNumberFormat="0" applyProtection="0">
      <alignment vertical="center"/>
    </xf>
    <xf numFmtId="4" fontId="47" fillId="57" borderId="25" applyNumberFormat="0" applyProtection="0">
      <alignment vertical="center"/>
    </xf>
    <xf numFmtId="4" fontId="40" fillId="57" borderId="25" applyNumberFormat="0" applyProtection="0">
      <alignment horizontal="left" vertical="center" indent="1"/>
    </xf>
    <xf numFmtId="4" fontId="40" fillId="57" borderId="25" applyNumberFormat="0" applyProtection="0">
      <alignment horizontal="left" vertical="center" indent="1"/>
    </xf>
    <xf numFmtId="4" fontId="40" fillId="57" borderId="25" applyNumberFormat="0" applyProtection="0">
      <alignment horizontal="left" vertical="center" indent="1"/>
    </xf>
    <xf numFmtId="4" fontId="40" fillId="57" borderId="25" applyNumberFormat="0" applyProtection="0">
      <alignment horizontal="left" vertical="center" indent="1"/>
    </xf>
    <xf numFmtId="4" fontId="40" fillId="57" borderId="25" applyNumberFormat="0" applyProtection="0">
      <alignment horizontal="left" vertical="center" indent="1"/>
    </xf>
    <xf numFmtId="4" fontId="40" fillId="57" borderId="25" applyNumberFormat="0" applyProtection="0">
      <alignment horizontal="left" vertical="center" indent="1"/>
    </xf>
    <xf numFmtId="0" fontId="48" fillId="66" borderId="26" applyNumberFormat="0" applyProtection="0">
      <alignment horizontal="left" vertical="top" indent="1"/>
    </xf>
    <xf numFmtId="0" fontId="48" fillId="66" borderId="26" applyNumberFormat="0" applyProtection="0">
      <alignment horizontal="left" vertical="top" indent="1"/>
    </xf>
    <xf numFmtId="0" fontId="48" fillId="66" borderId="26" applyNumberFormat="0" applyProtection="0">
      <alignment horizontal="left" vertical="top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58" borderId="25" applyNumberFormat="0" applyProtection="0">
      <alignment horizontal="right" vertical="center"/>
    </xf>
    <xf numFmtId="4" fontId="40" fillId="58" borderId="25" applyNumberFormat="0" applyProtection="0">
      <alignment horizontal="right" vertical="center"/>
    </xf>
    <xf numFmtId="4" fontId="40" fillId="58" borderId="25" applyNumberFormat="0" applyProtection="0">
      <alignment horizontal="right" vertical="center"/>
    </xf>
    <xf numFmtId="4" fontId="40" fillId="58" borderId="25" applyNumberFormat="0" applyProtection="0">
      <alignment horizontal="right" vertical="center"/>
    </xf>
    <xf numFmtId="4" fontId="40" fillId="58" borderId="25" applyNumberFormat="0" applyProtection="0">
      <alignment horizontal="right" vertical="center"/>
    </xf>
    <xf numFmtId="4" fontId="40" fillId="58" borderId="25" applyNumberFormat="0" applyProtection="0">
      <alignment horizontal="right" vertical="center"/>
    </xf>
    <xf numFmtId="4" fontId="40" fillId="68" borderId="25" applyNumberFormat="0" applyProtection="0">
      <alignment horizontal="right" vertical="center"/>
    </xf>
    <xf numFmtId="4" fontId="40" fillId="68" borderId="25" applyNumberFormat="0" applyProtection="0">
      <alignment horizontal="right" vertical="center"/>
    </xf>
    <xf numFmtId="4" fontId="40" fillId="68" borderId="25" applyNumberFormat="0" applyProtection="0">
      <alignment horizontal="right" vertical="center"/>
    </xf>
    <xf numFmtId="4" fontId="40" fillId="68" borderId="25" applyNumberFormat="0" applyProtection="0">
      <alignment horizontal="right" vertical="center"/>
    </xf>
    <xf numFmtId="4" fontId="40" fillId="68" borderId="25" applyNumberFormat="0" applyProtection="0">
      <alignment horizontal="right" vertical="center"/>
    </xf>
    <xf numFmtId="4" fontId="40" fillId="68" borderId="25" applyNumberFormat="0" applyProtection="0">
      <alignment horizontal="right" vertical="center"/>
    </xf>
    <xf numFmtId="4" fontId="40" fillId="60" borderId="27" applyNumberFormat="0" applyProtection="0">
      <alignment horizontal="right" vertical="center"/>
    </xf>
    <xf numFmtId="4" fontId="40" fillId="60" borderId="27" applyNumberFormat="0" applyProtection="0">
      <alignment horizontal="right" vertical="center"/>
    </xf>
    <xf numFmtId="4" fontId="40" fillId="60" borderId="27" applyNumberFormat="0" applyProtection="0">
      <alignment horizontal="right" vertical="center"/>
    </xf>
    <xf numFmtId="4" fontId="40" fillId="60" borderId="27" applyNumberFormat="0" applyProtection="0">
      <alignment horizontal="right" vertical="center"/>
    </xf>
    <xf numFmtId="4" fontId="40" fillId="60" borderId="27" applyNumberFormat="0" applyProtection="0">
      <alignment horizontal="right" vertical="center"/>
    </xf>
    <xf numFmtId="4" fontId="40" fillId="60" borderId="27" applyNumberFormat="0" applyProtection="0">
      <alignment horizontal="right" vertical="center"/>
    </xf>
    <xf numFmtId="4" fontId="40" fillId="69" borderId="25" applyNumberFormat="0" applyProtection="0">
      <alignment horizontal="right" vertical="center"/>
    </xf>
    <xf numFmtId="4" fontId="40" fillId="69" borderId="25" applyNumberFormat="0" applyProtection="0">
      <alignment horizontal="right" vertical="center"/>
    </xf>
    <xf numFmtId="4" fontId="40" fillId="69" borderId="25" applyNumberFormat="0" applyProtection="0">
      <alignment horizontal="right" vertical="center"/>
    </xf>
    <xf numFmtId="4" fontId="40" fillId="69" borderId="25" applyNumberFormat="0" applyProtection="0">
      <alignment horizontal="right" vertical="center"/>
    </xf>
    <xf numFmtId="4" fontId="40" fillId="69" borderId="25" applyNumberFormat="0" applyProtection="0">
      <alignment horizontal="right" vertical="center"/>
    </xf>
    <xf numFmtId="4" fontId="40" fillId="69" borderId="25" applyNumberFormat="0" applyProtection="0">
      <alignment horizontal="right" vertical="center"/>
    </xf>
    <xf numFmtId="4" fontId="40" fillId="38" borderId="25" applyNumberFormat="0" applyProtection="0">
      <alignment horizontal="right" vertical="center"/>
    </xf>
    <xf numFmtId="4" fontId="40" fillId="38" borderId="25" applyNumberFormat="0" applyProtection="0">
      <alignment horizontal="right" vertical="center"/>
    </xf>
    <xf numFmtId="4" fontId="40" fillId="38" borderId="25" applyNumberFormat="0" applyProtection="0">
      <alignment horizontal="right" vertical="center"/>
    </xf>
    <xf numFmtId="4" fontId="40" fillId="38" borderId="25" applyNumberFormat="0" applyProtection="0">
      <alignment horizontal="right" vertical="center"/>
    </xf>
    <xf numFmtId="4" fontId="40" fillId="38" borderId="25" applyNumberFormat="0" applyProtection="0">
      <alignment horizontal="right" vertical="center"/>
    </xf>
    <xf numFmtId="4" fontId="40" fillId="38" borderId="25" applyNumberFormat="0" applyProtection="0">
      <alignment horizontal="right" vertical="center"/>
    </xf>
    <xf numFmtId="4" fontId="40" fillId="62" borderId="25" applyNumberFormat="0" applyProtection="0">
      <alignment horizontal="right" vertical="center"/>
    </xf>
    <xf numFmtId="4" fontId="40" fillId="62" borderId="25" applyNumberFormat="0" applyProtection="0">
      <alignment horizontal="right" vertical="center"/>
    </xf>
    <xf numFmtId="4" fontId="40" fillId="62" borderId="25" applyNumberFormat="0" applyProtection="0">
      <alignment horizontal="right" vertical="center"/>
    </xf>
    <xf numFmtId="4" fontId="40" fillId="62" borderId="25" applyNumberFormat="0" applyProtection="0">
      <alignment horizontal="right" vertical="center"/>
    </xf>
    <xf numFmtId="4" fontId="40" fillId="62" borderId="25" applyNumberFormat="0" applyProtection="0">
      <alignment horizontal="right" vertical="center"/>
    </xf>
    <xf numFmtId="4" fontId="40" fillId="62" borderId="25" applyNumberFormat="0" applyProtection="0">
      <alignment horizontal="right" vertical="center"/>
    </xf>
    <xf numFmtId="4" fontId="40" fillId="61" borderId="25" applyNumberFormat="0" applyProtection="0">
      <alignment horizontal="right" vertical="center"/>
    </xf>
    <xf numFmtId="4" fontId="40" fillId="61" borderId="25" applyNumberFormat="0" applyProtection="0">
      <alignment horizontal="right" vertical="center"/>
    </xf>
    <xf numFmtId="4" fontId="40" fillId="61" borderId="25" applyNumberFormat="0" applyProtection="0">
      <alignment horizontal="right" vertical="center"/>
    </xf>
    <xf numFmtId="4" fontId="40" fillId="61" borderId="25" applyNumberFormat="0" applyProtection="0">
      <alignment horizontal="right" vertical="center"/>
    </xf>
    <xf numFmtId="4" fontId="40" fillId="61" borderId="25" applyNumberFormat="0" applyProtection="0">
      <alignment horizontal="right" vertical="center"/>
    </xf>
    <xf numFmtId="4" fontId="40" fillId="61" borderId="25" applyNumberFormat="0" applyProtection="0">
      <alignment horizontal="right" vertical="center"/>
    </xf>
    <xf numFmtId="4" fontId="40" fillId="70" borderId="25" applyNumberFormat="0" applyProtection="0">
      <alignment horizontal="right" vertical="center"/>
    </xf>
    <xf numFmtId="4" fontId="40" fillId="70" borderId="25" applyNumberFormat="0" applyProtection="0">
      <alignment horizontal="right" vertical="center"/>
    </xf>
    <xf numFmtId="4" fontId="40" fillId="70" borderId="25" applyNumberFormat="0" applyProtection="0">
      <alignment horizontal="right" vertical="center"/>
    </xf>
    <xf numFmtId="4" fontId="40" fillId="70" borderId="25" applyNumberFormat="0" applyProtection="0">
      <alignment horizontal="right" vertical="center"/>
    </xf>
    <xf numFmtId="4" fontId="40" fillId="70" borderId="25" applyNumberFormat="0" applyProtection="0">
      <alignment horizontal="right" vertical="center"/>
    </xf>
    <xf numFmtId="4" fontId="40" fillId="70" borderId="25" applyNumberFormat="0" applyProtection="0">
      <alignment horizontal="right" vertical="center"/>
    </xf>
    <xf numFmtId="4" fontId="40" fillId="35" borderId="25" applyNumberFormat="0" applyProtection="0">
      <alignment horizontal="right" vertical="center"/>
    </xf>
    <xf numFmtId="4" fontId="40" fillId="35" borderId="25" applyNumberFormat="0" applyProtection="0">
      <alignment horizontal="right" vertical="center"/>
    </xf>
    <xf numFmtId="4" fontId="40" fillId="35" borderId="25" applyNumberFormat="0" applyProtection="0">
      <alignment horizontal="right" vertical="center"/>
    </xf>
    <xf numFmtId="4" fontId="40" fillId="35" borderId="25" applyNumberFormat="0" applyProtection="0">
      <alignment horizontal="right" vertical="center"/>
    </xf>
    <xf numFmtId="4" fontId="40" fillId="35" borderId="25" applyNumberFormat="0" applyProtection="0">
      <alignment horizontal="right" vertical="center"/>
    </xf>
    <xf numFmtId="4" fontId="40" fillId="35" borderId="25" applyNumberFormat="0" applyProtection="0">
      <alignment horizontal="right" vertical="center"/>
    </xf>
    <xf numFmtId="4" fontId="40" fillId="71" borderId="27" applyNumberFormat="0" applyProtection="0">
      <alignment horizontal="left" vertical="center" indent="1"/>
    </xf>
    <xf numFmtId="4" fontId="40" fillId="71" borderId="27" applyNumberFormat="0" applyProtection="0">
      <alignment horizontal="left" vertical="center" indent="1"/>
    </xf>
    <xf numFmtId="4" fontId="40" fillId="71" borderId="27" applyNumberFormat="0" applyProtection="0">
      <alignment horizontal="left" vertical="center" indent="1"/>
    </xf>
    <xf numFmtId="4" fontId="40" fillId="71" borderId="27" applyNumberFormat="0" applyProtection="0">
      <alignment horizontal="left" vertical="center" indent="1"/>
    </xf>
    <xf numFmtId="4" fontId="40" fillId="71" borderId="27" applyNumberFormat="0" applyProtection="0">
      <alignment horizontal="left" vertical="center" indent="1"/>
    </xf>
    <xf numFmtId="4" fontId="40" fillId="71" borderId="27" applyNumberFormat="0" applyProtection="0">
      <alignment horizontal="left" vertical="center" indent="1"/>
    </xf>
    <xf numFmtId="4" fontId="36" fillId="72" borderId="27" applyNumberFormat="0" applyProtection="0">
      <alignment horizontal="left" vertical="center" indent="1"/>
    </xf>
    <xf numFmtId="4" fontId="36" fillId="72" borderId="27" applyNumberFormat="0" applyProtection="0">
      <alignment horizontal="left" vertical="center" indent="1"/>
    </xf>
    <xf numFmtId="4" fontId="36" fillId="72" borderId="27" applyNumberFormat="0" applyProtection="0">
      <alignment horizontal="left" vertical="center" indent="1"/>
    </xf>
    <xf numFmtId="4" fontId="36" fillId="72" borderId="27" applyNumberFormat="0" applyProtection="0">
      <alignment horizontal="left" vertical="center" indent="1"/>
    </xf>
    <xf numFmtId="4" fontId="36" fillId="72" borderId="27" applyNumberFormat="0" applyProtection="0">
      <alignment horizontal="left" vertical="center" indent="1"/>
    </xf>
    <xf numFmtId="4" fontId="36" fillId="72" borderId="27" applyNumberFormat="0" applyProtection="0">
      <alignment horizontal="left" vertical="center" indent="1"/>
    </xf>
    <xf numFmtId="4" fontId="40" fillId="73" borderId="25" applyNumberFormat="0" applyProtection="0">
      <alignment horizontal="right" vertical="center"/>
    </xf>
    <xf numFmtId="4" fontId="40" fillId="73" borderId="25" applyNumberFormat="0" applyProtection="0">
      <alignment horizontal="right" vertical="center"/>
    </xf>
    <xf numFmtId="4" fontId="40" fillId="73" borderId="25" applyNumberFormat="0" applyProtection="0">
      <alignment horizontal="right" vertical="center"/>
    </xf>
    <xf numFmtId="4" fontId="40" fillId="73" borderId="25" applyNumberFormat="0" applyProtection="0">
      <alignment horizontal="right" vertical="center"/>
    </xf>
    <xf numFmtId="4" fontId="40" fillId="73" borderId="25" applyNumberFormat="0" applyProtection="0">
      <alignment horizontal="right" vertical="center"/>
    </xf>
    <xf numFmtId="4" fontId="40" fillId="73" borderId="25" applyNumberFormat="0" applyProtection="0">
      <alignment horizontal="right" vertical="center"/>
    </xf>
    <xf numFmtId="4" fontId="40" fillId="74" borderId="27" applyNumberFormat="0" applyProtection="0">
      <alignment horizontal="left" vertical="center" indent="1"/>
    </xf>
    <xf numFmtId="4" fontId="40" fillId="74" borderId="27" applyNumberFormat="0" applyProtection="0">
      <alignment horizontal="left" vertical="center" indent="1"/>
    </xf>
    <xf numFmtId="4" fontId="40" fillId="74" borderId="27" applyNumberFormat="0" applyProtection="0">
      <alignment horizontal="left" vertical="center" indent="1"/>
    </xf>
    <xf numFmtId="4" fontId="40" fillId="74" borderId="27" applyNumberFormat="0" applyProtection="0">
      <alignment horizontal="left" vertical="center" indent="1"/>
    </xf>
    <xf numFmtId="4" fontId="40" fillId="74" borderId="27" applyNumberFormat="0" applyProtection="0">
      <alignment horizontal="left" vertical="center" indent="1"/>
    </xf>
    <xf numFmtId="4" fontId="40" fillId="74" borderId="27" applyNumberFormat="0" applyProtection="0">
      <alignment horizontal="left" vertical="center" indent="1"/>
    </xf>
    <xf numFmtId="4" fontId="40" fillId="73" borderId="27" applyNumberFormat="0" applyProtection="0">
      <alignment horizontal="left" vertical="center" indent="1"/>
    </xf>
    <xf numFmtId="4" fontId="40" fillId="73" borderId="27" applyNumberFormat="0" applyProtection="0">
      <alignment horizontal="left" vertical="center" indent="1"/>
    </xf>
    <xf numFmtId="4" fontId="40" fillId="73" borderId="27" applyNumberFormat="0" applyProtection="0">
      <alignment horizontal="left" vertical="center" indent="1"/>
    </xf>
    <xf numFmtId="4" fontId="40" fillId="73" borderId="27" applyNumberFormat="0" applyProtection="0">
      <alignment horizontal="left" vertical="center" indent="1"/>
    </xf>
    <xf numFmtId="4" fontId="40" fillId="73" borderId="27" applyNumberFormat="0" applyProtection="0">
      <alignment horizontal="left" vertical="center" indent="1"/>
    </xf>
    <xf numFmtId="4" fontId="40" fillId="73" borderId="27" applyNumberFormat="0" applyProtection="0">
      <alignment horizontal="left" vertical="center" indent="1"/>
    </xf>
    <xf numFmtId="0" fontId="40" fillId="55" borderId="25" applyNumberFormat="0" applyProtection="0">
      <alignment horizontal="left" vertical="center" indent="1"/>
    </xf>
    <xf numFmtId="0" fontId="40" fillId="55" borderId="25" applyNumberFormat="0" applyProtection="0">
      <alignment horizontal="left" vertical="center" indent="1"/>
    </xf>
    <xf numFmtId="0" fontId="40" fillId="55" borderId="25" applyNumberFormat="0" applyProtection="0">
      <alignment horizontal="left" vertical="center" indent="1"/>
    </xf>
    <xf numFmtId="0" fontId="40" fillId="55" borderId="25" applyNumberFormat="0" applyProtection="0">
      <alignment horizontal="left" vertical="center" indent="1"/>
    </xf>
    <xf numFmtId="0" fontId="40" fillId="55" borderId="25" applyNumberFormat="0" applyProtection="0">
      <alignment horizontal="left" vertical="center" indent="1"/>
    </xf>
    <xf numFmtId="0" fontId="40" fillId="55" borderId="25" applyNumberFormat="0" applyProtection="0">
      <alignment horizontal="left" vertical="center" indent="1"/>
    </xf>
    <xf numFmtId="0" fontId="40" fillId="72" borderId="26" applyNumberFormat="0" applyProtection="0">
      <alignment horizontal="left" vertical="top" indent="1"/>
    </xf>
    <xf numFmtId="0" fontId="40" fillId="72" borderId="26" applyNumberFormat="0" applyProtection="0">
      <alignment horizontal="left" vertical="top" indent="1"/>
    </xf>
    <xf numFmtId="0" fontId="40" fillId="72" borderId="26" applyNumberFormat="0" applyProtection="0">
      <alignment horizontal="left" vertical="top" indent="1"/>
    </xf>
    <xf numFmtId="0" fontId="40" fillId="75" borderId="25" applyNumberFormat="0" applyProtection="0">
      <alignment horizontal="left" vertical="center" indent="1"/>
    </xf>
    <xf numFmtId="0" fontId="40" fillId="75" borderId="25" applyNumberFormat="0" applyProtection="0">
      <alignment horizontal="left" vertical="center" indent="1"/>
    </xf>
    <xf numFmtId="0" fontId="40" fillId="75" borderId="25" applyNumberFormat="0" applyProtection="0">
      <alignment horizontal="left" vertical="center" indent="1"/>
    </xf>
    <xf numFmtId="0" fontId="40" fillId="75" borderId="25" applyNumberFormat="0" applyProtection="0">
      <alignment horizontal="left" vertical="center" indent="1"/>
    </xf>
    <xf numFmtId="0" fontId="40" fillId="75" borderId="25" applyNumberFormat="0" applyProtection="0">
      <alignment horizontal="left" vertical="center" indent="1"/>
    </xf>
    <xf numFmtId="0" fontId="40" fillId="75" borderId="25" applyNumberFormat="0" applyProtection="0">
      <alignment horizontal="left" vertical="center" indent="1"/>
    </xf>
    <xf numFmtId="0" fontId="40" fillId="75" borderId="25" applyNumberFormat="0" applyProtection="0">
      <alignment horizontal="left" vertical="center" indent="1"/>
    </xf>
    <xf numFmtId="0" fontId="40" fillId="73" borderId="26" applyNumberFormat="0" applyProtection="0">
      <alignment horizontal="left" vertical="top" indent="1"/>
    </xf>
    <xf numFmtId="0" fontId="40" fillId="73" borderId="26" applyNumberFormat="0" applyProtection="0">
      <alignment horizontal="left" vertical="top" indent="1"/>
    </xf>
    <xf numFmtId="0" fontId="40" fillId="73" borderId="26" applyNumberFormat="0" applyProtection="0">
      <alignment horizontal="left" vertical="top" indent="1"/>
    </xf>
    <xf numFmtId="0" fontId="40" fillId="76" borderId="25" applyNumberFormat="0" applyProtection="0">
      <alignment horizontal="left" vertical="center" indent="1"/>
    </xf>
    <xf numFmtId="0" fontId="40" fillId="76" borderId="25" applyNumberFormat="0" applyProtection="0">
      <alignment horizontal="left" vertical="center" indent="1"/>
    </xf>
    <xf numFmtId="0" fontId="40" fillId="76" borderId="25" applyNumberFormat="0" applyProtection="0">
      <alignment horizontal="left" vertical="center" indent="1"/>
    </xf>
    <xf numFmtId="0" fontId="40" fillId="76" borderId="25" applyNumberFormat="0" applyProtection="0">
      <alignment horizontal="left" vertical="center" indent="1"/>
    </xf>
    <xf numFmtId="0" fontId="40" fillId="76" borderId="25" applyNumberFormat="0" applyProtection="0">
      <alignment horizontal="left" vertical="center" indent="1"/>
    </xf>
    <xf numFmtId="0" fontId="40" fillId="76" borderId="25" applyNumberFormat="0" applyProtection="0">
      <alignment horizontal="left" vertical="center" indent="1"/>
    </xf>
    <xf numFmtId="0" fontId="40" fillId="76" borderId="25" applyNumberFormat="0" applyProtection="0">
      <alignment horizontal="left" vertical="center" indent="1"/>
    </xf>
    <xf numFmtId="0" fontId="40" fillId="76" borderId="26" applyNumberFormat="0" applyProtection="0">
      <alignment horizontal="left" vertical="top" indent="1"/>
    </xf>
    <xf numFmtId="0" fontId="40" fillId="76" borderId="26" applyNumberFormat="0" applyProtection="0">
      <alignment horizontal="left" vertical="top" indent="1"/>
    </xf>
    <xf numFmtId="0" fontId="40" fillId="76" borderId="26" applyNumberFormat="0" applyProtection="0">
      <alignment horizontal="left" vertical="top" indent="1"/>
    </xf>
    <xf numFmtId="0" fontId="40" fillId="74" borderId="25" applyNumberFormat="0" applyProtection="0">
      <alignment horizontal="left" vertical="center" indent="1"/>
    </xf>
    <xf numFmtId="0" fontId="40" fillId="74" borderId="25" applyNumberFormat="0" applyProtection="0">
      <alignment horizontal="left" vertical="center" indent="1"/>
    </xf>
    <xf numFmtId="0" fontId="40" fillId="74" borderId="25" applyNumberFormat="0" applyProtection="0">
      <alignment horizontal="left" vertical="center" indent="1"/>
    </xf>
    <xf numFmtId="0" fontId="40" fillId="74" borderId="25" applyNumberFormat="0" applyProtection="0">
      <alignment horizontal="left" vertical="center" indent="1"/>
    </xf>
    <xf numFmtId="0" fontId="40" fillId="74" borderId="25" applyNumberFormat="0" applyProtection="0">
      <alignment horizontal="left" vertical="center" indent="1"/>
    </xf>
    <xf numFmtId="0" fontId="40" fillId="74" borderId="25" applyNumberFormat="0" applyProtection="0">
      <alignment horizontal="left" vertical="center" indent="1"/>
    </xf>
    <xf numFmtId="0" fontId="40" fillId="74" borderId="25" applyNumberFormat="0" applyProtection="0">
      <alignment horizontal="left" vertical="center" indent="1"/>
    </xf>
    <xf numFmtId="0" fontId="40" fillId="74" borderId="26" applyNumberFormat="0" applyProtection="0">
      <alignment horizontal="left" vertical="top" indent="1"/>
    </xf>
    <xf numFmtId="0" fontId="40" fillId="74" borderId="26" applyNumberFormat="0" applyProtection="0">
      <alignment horizontal="left" vertical="top" indent="1"/>
    </xf>
    <xf numFmtId="0" fontId="40" fillId="74" borderId="26" applyNumberFormat="0" applyProtection="0">
      <alignment horizontal="left" vertical="top" indent="1"/>
    </xf>
    <xf numFmtId="0" fontId="40" fillId="77" borderId="28" applyNumberFormat="0">
      <protection locked="0"/>
    </xf>
    <xf numFmtId="0" fontId="49" fillId="72" borderId="29" applyBorder="0"/>
    <xf numFmtId="0" fontId="49" fillId="72" borderId="29" applyBorder="0"/>
    <xf numFmtId="4" fontId="50" fillId="54" borderId="26" applyNumberFormat="0" applyProtection="0">
      <alignment vertical="center"/>
    </xf>
    <xf numFmtId="4" fontId="50" fillId="54" borderId="26" applyNumberFormat="0" applyProtection="0">
      <alignment vertical="center"/>
    </xf>
    <xf numFmtId="4" fontId="50" fillId="54" borderId="26" applyNumberFormat="0" applyProtection="0">
      <alignment vertical="center"/>
    </xf>
    <xf numFmtId="4" fontId="47" fillId="78" borderId="30" applyNumberFormat="0" applyProtection="0">
      <alignment vertical="center"/>
    </xf>
    <xf numFmtId="4" fontId="50" fillId="55" borderId="26" applyNumberFormat="0" applyProtection="0">
      <alignment horizontal="left" vertical="center" indent="1"/>
    </xf>
    <xf numFmtId="4" fontId="50" fillId="55" borderId="26" applyNumberFormat="0" applyProtection="0">
      <alignment horizontal="left" vertical="center" indent="1"/>
    </xf>
    <xf numFmtId="4" fontId="50" fillId="55" borderId="26" applyNumberFormat="0" applyProtection="0">
      <alignment horizontal="left" vertical="center" indent="1"/>
    </xf>
    <xf numFmtId="0" fontId="50" fillId="54" borderId="26" applyNumberFormat="0" applyProtection="0">
      <alignment horizontal="left" vertical="top" indent="1"/>
    </xf>
    <xf numFmtId="0" fontId="50" fillId="54" borderId="26" applyNumberFormat="0" applyProtection="0">
      <alignment horizontal="left" vertical="top" indent="1"/>
    </xf>
    <xf numFmtId="0" fontId="50" fillId="54" borderId="26" applyNumberFormat="0" applyProtection="0">
      <alignment horizontal="left" vertical="top" indent="1"/>
    </xf>
    <xf numFmtId="4" fontId="40" fillId="0" borderId="25" applyNumberFormat="0" applyProtection="0">
      <alignment horizontal="right" vertical="center"/>
    </xf>
    <xf numFmtId="4" fontId="40" fillId="0" borderId="25" applyNumberFormat="0" applyProtection="0">
      <alignment horizontal="right" vertical="center"/>
    </xf>
    <xf numFmtId="4" fontId="40" fillId="0" borderId="25" applyNumberFormat="0" applyProtection="0">
      <alignment horizontal="right" vertical="center"/>
    </xf>
    <xf numFmtId="4" fontId="40" fillId="0" borderId="25" applyNumberFormat="0" applyProtection="0">
      <alignment horizontal="right" vertical="center"/>
    </xf>
    <xf numFmtId="4" fontId="40" fillId="0" borderId="25" applyNumberFormat="0" applyProtection="0">
      <alignment horizontal="right" vertical="center"/>
    </xf>
    <xf numFmtId="4" fontId="40" fillId="0" borderId="25" applyNumberFormat="0" applyProtection="0">
      <alignment horizontal="right" vertical="center"/>
    </xf>
    <xf numFmtId="4" fontId="47" fillId="79" borderId="25" applyNumberFormat="0" applyProtection="0">
      <alignment horizontal="right" vertical="center"/>
    </xf>
    <xf numFmtId="4" fontId="47" fillId="79" borderId="25" applyNumberFormat="0" applyProtection="0">
      <alignment horizontal="right" vertical="center"/>
    </xf>
    <xf numFmtId="4" fontId="47" fillId="79" borderId="25" applyNumberFormat="0" applyProtection="0">
      <alignment horizontal="right" vertical="center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4" fontId="40" fillId="37" borderId="25" applyNumberFormat="0" applyProtection="0">
      <alignment horizontal="left" vertical="center" indent="1"/>
    </xf>
    <xf numFmtId="0" fontId="50" fillId="73" borderId="26" applyNumberFormat="0" applyProtection="0">
      <alignment horizontal="left" vertical="top" indent="1"/>
    </xf>
    <xf numFmtId="0" fontId="50" fillId="73" borderId="26" applyNumberFormat="0" applyProtection="0">
      <alignment horizontal="left" vertical="top" indent="1"/>
    </xf>
    <xf numFmtId="0" fontId="50" fillId="73" borderId="26" applyNumberFormat="0" applyProtection="0">
      <alignment horizontal="left" vertical="top" indent="1"/>
    </xf>
    <xf numFmtId="4" fontId="51" fillId="80" borderId="27" applyNumberFormat="0" applyProtection="0">
      <alignment horizontal="left" vertical="center" indent="1"/>
    </xf>
    <xf numFmtId="4" fontId="51" fillId="80" borderId="27" applyNumberFormat="0" applyProtection="0">
      <alignment horizontal="left" vertical="center" indent="1"/>
    </xf>
    <xf numFmtId="4" fontId="51" fillId="80" borderId="27" applyNumberFormat="0" applyProtection="0">
      <alignment horizontal="left" vertical="center" indent="1"/>
    </xf>
    <xf numFmtId="0" fontId="40" fillId="81" borderId="30"/>
    <xf numFmtId="0" fontId="40" fillId="81" borderId="30"/>
    <xf numFmtId="4" fontId="52" fillId="77" borderId="25" applyNumberFormat="0" applyProtection="0">
      <alignment horizontal="right" vertical="center"/>
    </xf>
    <xf numFmtId="4" fontId="52" fillId="77" borderId="25" applyNumberFormat="0" applyProtection="0">
      <alignment horizontal="right" vertical="center"/>
    </xf>
    <xf numFmtId="4" fontId="52" fillId="77" borderId="25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31" applyNumberFormat="0" applyFill="0" applyAlignment="0" applyProtection="0"/>
    <xf numFmtId="0" fontId="55" fillId="0" borderId="0" applyFill="0" applyBorder="0"/>
    <xf numFmtId="169" fontId="36" fillId="0" borderId="16" applyNumberFormat="0" applyFill="0" applyBorder="0"/>
    <xf numFmtId="169" fontId="36" fillId="0" borderId="16" applyNumberFormat="0" applyFill="0" applyBorder="0"/>
    <xf numFmtId="0" fontId="34" fillId="0" borderId="14" applyNumberFormat="0" applyFill="0" applyBorder="0" applyAlignment="0"/>
    <xf numFmtId="170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55" borderId="32" applyNumberFormat="0" applyAlignment="0" applyProtection="0"/>
    <xf numFmtId="172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/>
    <xf numFmtId="0" fontId="17" fillId="0" borderId="0" xfId="0" applyFont="1" applyAlignment="1">
      <alignment vertical="top"/>
    </xf>
    <xf numFmtId="0" fontId="18" fillId="0" borderId="0" xfId="0" applyFont="1"/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32" borderId="0" xfId="0" applyFont="1" applyFill="1"/>
    <xf numFmtId="0" fontId="23" fillId="0" borderId="0" xfId="0" applyFont="1"/>
    <xf numFmtId="0" fontId="18" fillId="0" borderId="0" xfId="0" applyFont="1" applyAlignment="1">
      <alignment horizontal="left"/>
    </xf>
    <xf numFmtId="0" fontId="23" fillId="0" borderId="10" xfId="0" applyFont="1" applyBorder="1"/>
    <xf numFmtId="0" fontId="23" fillId="0" borderId="0" xfId="0" applyFont="1" applyAlignment="1">
      <alignment horizontal="left"/>
    </xf>
    <xf numFmtId="0" fontId="23" fillId="0" borderId="11" xfId="0" applyFont="1" applyBorder="1"/>
    <xf numFmtId="0" fontId="18" fillId="0" borderId="0" xfId="0" applyFont="1" applyAlignment="1">
      <alignment horizontal="left" indent="1"/>
    </xf>
    <xf numFmtId="0" fontId="23" fillId="0" borderId="11" xfId="0" applyFont="1" applyBorder="1" applyAlignment="1">
      <alignment horizontal="left"/>
    </xf>
    <xf numFmtId="0" fontId="18" fillId="0" borderId="11" xfId="0" applyFont="1" applyBorder="1"/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2" fillId="32" borderId="0" xfId="0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166" fontId="23" fillId="0" borderId="10" xfId="0" applyNumberFormat="1" applyFont="1" applyBorder="1" applyAlignment="1">
      <alignment horizontal="right"/>
    </xf>
    <xf numFmtId="173" fontId="23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10" xfId="0" applyNumberFormat="1" applyFont="1" applyBorder="1" applyAlignment="1">
      <alignment horizontal="right"/>
    </xf>
    <xf numFmtId="165" fontId="23" fillId="0" borderId="10" xfId="1" applyNumberFormat="1" applyFont="1" applyFill="1" applyBorder="1" applyAlignment="1">
      <alignment horizontal="right"/>
    </xf>
    <xf numFmtId="165" fontId="23" fillId="0" borderId="11" xfId="0" applyNumberFormat="1" applyFont="1" applyBorder="1" applyAlignment="1">
      <alignment horizontal="right"/>
    </xf>
    <xf numFmtId="3" fontId="23" fillId="0" borderId="10" xfId="1" applyNumberFormat="1" applyFont="1" applyFill="1" applyBorder="1" applyAlignment="1">
      <alignment horizontal="right"/>
    </xf>
    <xf numFmtId="3" fontId="23" fillId="0" borderId="0" xfId="1" applyNumberFormat="1" applyFont="1" applyBorder="1" applyAlignment="1">
      <alignment horizontal="right"/>
    </xf>
  </cellXfs>
  <cellStyles count="352">
    <cellStyle name="0%" xfId="42" xr:uid="{D18D66DC-F78D-495C-8B05-965B0AC97D61}"/>
    <cellStyle name="20 % - Dekorfärg1" xfId="2" xr:uid="{C34FB642-6309-4E52-B7EA-309B3E95EE25}"/>
    <cellStyle name="20 % - Dekorfärg2" xfId="3" xr:uid="{A20927FD-8EC1-488A-B1F3-2CEB3DA0E09A}"/>
    <cellStyle name="20 % - Dekorfärg3" xfId="4" xr:uid="{53969C11-97BE-4E75-8FE9-C8702DDB27A6}"/>
    <cellStyle name="20 % - Dekorfärg4" xfId="5" xr:uid="{1F2E5A17-6B0C-46F4-A22A-4A7842913611}"/>
    <cellStyle name="20 % - Dekorfärg5" xfId="6" xr:uid="{E6F89287-33E1-48DB-AE5D-9BB309398151}"/>
    <cellStyle name="20 % - Dekorfärg6" xfId="7" xr:uid="{89421DF0-F979-436A-9C92-BB1A38532CE1}"/>
    <cellStyle name="20% - Dekorfärg1 2" xfId="43" xr:uid="{74795D5E-137F-4CEA-8F95-96A81C41898D}"/>
    <cellStyle name="20% - Dekorfärg2 2" xfId="44" xr:uid="{890D91C5-630C-43A3-A69C-4CE53A606C60}"/>
    <cellStyle name="20% - Dekorfärg3 2" xfId="45" xr:uid="{7167A2C0-9BF3-4924-888B-F2D3B2611F7C}"/>
    <cellStyle name="20% - Dekorfärg4 2" xfId="46" xr:uid="{128F279B-48E7-43AE-8724-7DD1CEE83E9E}"/>
    <cellStyle name="20% - Dekorfärg5 2" xfId="47" xr:uid="{2A134880-8B11-4701-8B34-49739AA19481}"/>
    <cellStyle name="20% - Dekorfärg6 2" xfId="48" xr:uid="{C18459BE-2157-4858-9F12-000B24DC882B}"/>
    <cellStyle name="40 % - Dekorfärg1" xfId="8" xr:uid="{C609C43A-AC8B-4655-905E-8F21C4372F3C}"/>
    <cellStyle name="40 % - Dekorfärg2" xfId="9" xr:uid="{133BB36A-B249-4439-8F8C-DFFBB52D2318}"/>
    <cellStyle name="40 % - Dekorfärg3" xfId="10" xr:uid="{7CF0F79F-E490-47F3-885E-A8E7C57A246C}"/>
    <cellStyle name="40 % - Dekorfärg4" xfId="11" xr:uid="{3769C646-B097-49AA-A38C-DAA2F29162CA}"/>
    <cellStyle name="40 % - Dekorfärg5" xfId="12" xr:uid="{751CA157-ADF9-4ACB-B502-1207EB6D76A8}"/>
    <cellStyle name="40 % - Dekorfärg6" xfId="13" xr:uid="{0A5BDABC-4337-4A69-9AF0-9D5A14DA0A4F}"/>
    <cellStyle name="40% - Dekorfärg1 2" xfId="49" xr:uid="{89667221-941B-47C0-BDF8-4A1245A23AE4}"/>
    <cellStyle name="40% - Dekorfärg2 2" xfId="50" xr:uid="{AC42187A-CBB8-42D8-BEAA-2371DF7A7D15}"/>
    <cellStyle name="40% - Dekorfärg3 2" xfId="51" xr:uid="{A63F7D84-C058-45B9-9755-CAE06A60C905}"/>
    <cellStyle name="40% - Dekorfärg4 2" xfId="52" xr:uid="{D3FC44D8-70F6-4232-ACFA-2E77E5003DD1}"/>
    <cellStyle name="40% - Dekorfärg5 2" xfId="53" xr:uid="{11C9B485-66B5-489D-8CD9-27ABDCAC4F54}"/>
    <cellStyle name="40% - Dekorfärg6 2" xfId="54" xr:uid="{77A03647-08BF-4500-AA9F-19E6F07AA83D}"/>
    <cellStyle name="60 % - Dekorfärg1" xfId="14" xr:uid="{67E46E5C-07A4-4628-804C-B0B6F68DEC7D}"/>
    <cellStyle name="60 % - Dekorfärg2" xfId="15" xr:uid="{21C57BEA-40A2-4CB2-8AC1-44E733D7D97A}"/>
    <cellStyle name="60 % - Dekorfärg3" xfId="16" xr:uid="{36FFB190-C2A2-4CE8-A7B2-A13F9393AC90}"/>
    <cellStyle name="60 % - Dekorfärg4" xfId="17" xr:uid="{69F9F78A-A67D-4FA0-9003-A7A4B1904AA6}"/>
    <cellStyle name="60 % - Dekorfärg5" xfId="18" xr:uid="{434E1E85-272E-484D-9AF9-D5CE9A1E98D9}"/>
    <cellStyle name="60 % - Dekorfärg6" xfId="19" xr:uid="{E28E449E-14C4-4176-9CAB-3EF8B6568395}"/>
    <cellStyle name="60% - Dekorfärg1 2" xfId="55" xr:uid="{3328D7B5-4E50-4B27-80CA-65F29D11DC94}"/>
    <cellStyle name="60% - Dekorfärg2 2" xfId="56" xr:uid="{40692B82-0D2D-4382-B860-D385A83660D2}"/>
    <cellStyle name="60% - Dekorfärg3 2" xfId="57" xr:uid="{2F5A3FE9-CDCD-47EB-9ABF-E8FB0B320BAC}"/>
    <cellStyle name="60% - Dekorfärg4 2" xfId="58" xr:uid="{BDF01B67-AA8A-4E3A-A1E4-938F617347C9}"/>
    <cellStyle name="60% - Dekorfärg5 2" xfId="59" xr:uid="{0B8D8AFF-414D-450D-9270-D099059CD3C3}"/>
    <cellStyle name="60% - Dekorfärg6 2" xfId="60" xr:uid="{2C3AFB0F-AF85-4007-8032-CE35D01502C3}"/>
    <cellStyle name="Accent1 - 20%" xfId="61" xr:uid="{E1B59E57-986F-4FC5-8577-3712D97A30C0}"/>
    <cellStyle name="Accent1 - 40%" xfId="62" xr:uid="{E32B517A-92FE-4FEB-9C6F-AD558FF34623}"/>
    <cellStyle name="Accent1 - 60%" xfId="63" xr:uid="{D7C7B04C-889C-48AD-8F1A-6037AD945EA6}"/>
    <cellStyle name="Accent2 - 20%" xfId="64" xr:uid="{A80814D3-6EF8-4818-A732-9EDEFD69170F}"/>
    <cellStyle name="Accent2 - 40%" xfId="65" xr:uid="{5D2CFC1B-3285-4EED-99AA-57D04690C8A2}"/>
    <cellStyle name="Accent2 - 60%" xfId="66" xr:uid="{C4199C7A-738F-451E-B251-9129F594D08A}"/>
    <cellStyle name="Accent3 - 20%" xfId="67" xr:uid="{54641A60-20B9-4954-98A0-84FE5691AF94}"/>
    <cellStyle name="Accent3 - 40%" xfId="68" xr:uid="{0296117F-EB42-4FE8-9652-DFEEE80BCC0A}"/>
    <cellStyle name="Accent3 - 60%" xfId="69" xr:uid="{B1BD43E3-1635-4F0A-B443-BD9C3BB41852}"/>
    <cellStyle name="Accent4 - 20%" xfId="70" xr:uid="{833318D2-C829-4707-B5BA-99E45E8C7DD1}"/>
    <cellStyle name="Accent4 - 40%" xfId="71" xr:uid="{51160A76-4B49-458E-911B-9F0C46FD8867}"/>
    <cellStyle name="Accent4 - 60%" xfId="72" xr:uid="{6DA1BCE0-FDDB-4425-8B46-6835955B1F40}"/>
    <cellStyle name="Accent5 - 20%" xfId="73" xr:uid="{8447A19C-6DFF-4BC6-BEDE-A74CF4E204BA}"/>
    <cellStyle name="Accent5 - 40%" xfId="74" xr:uid="{FFE5863E-5768-467C-A8D7-1439AB9C1080}"/>
    <cellStyle name="Accent5 - 60%" xfId="75" xr:uid="{23F5F080-4429-47B1-BDC5-D907D2D323AB}"/>
    <cellStyle name="Accent6 - 20%" xfId="76" xr:uid="{19C030EC-C3E2-4E71-887B-C2FAB20484EC}"/>
    <cellStyle name="Accent6 - 40%" xfId="77" xr:uid="{07E07458-2749-4CD7-BE55-FBBDDAE2F6D0}"/>
    <cellStyle name="Accent6 - 60%" xfId="78" xr:uid="{1B33AEB0-0267-4747-B9E8-513311CA4CFA}"/>
    <cellStyle name="Anteckning" xfId="20" xr:uid="{EC8549F6-5554-48ED-913C-27A7DB0DF171}"/>
    <cellStyle name="Anteckning 2" xfId="79" xr:uid="{58390657-7B49-4CB5-8A21-C0C6C62698BB}"/>
    <cellStyle name="Anteckning 3" xfId="80" xr:uid="{AD859CF4-61D4-456D-BD79-3DFF490A40C6}"/>
    <cellStyle name="Beräkning" xfId="21" xr:uid="{079026DF-A7BD-4CD5-946E-D30EE4ED072B}"/>
    <cellStyle name="Beräkning 2" xfId="81" xr:uid="{12C37F45-E87E-497F-8EAB-F283F90D0C3D}"/>
    <cellStyle name="Blk-namn" xfId="82" xr:uid="{6FD8B19C-156F-4503-9060-6C92920FB383}"/>
    <cellStyle name="Bra" xfId="22" xr:uid="{77AF34B4-0A7A-4832-9E95-F2FC0B2EA306}"/>
    <cellStyle name="Bra 2" xfId="83" xr:uid="{29F002DE-B7E2-46E3-B459-B79839A5991E}"/>
    <cellStyle name="Datum 12 låst" xfId="84" xr:uid="{B6E3E070-38D5-4199-B8C4-A153491E4D20}"/>
    <cellStyle name="Dekorfärg1" xfId="23" xr:uid="{244C32E0-F4E8-4B27-90D8-1336F76EAB72}"/>
    <cellStyle name="Dekorfärg2" xfId="24" xr:uid="{0EBB01DF-0884-472F-AC19-516C1ED955FA}"/>
    <cellStyle name="Dekorfärg3" xfId="25" xr:uid="{7A43EB81-2A89-4E80-8BBA-56E33CFB9001}"/>
    <cellStyle name="Dekorfärg4" xfId="26" xr:uid="{64960538-69BF-4136-A203-594BD96D1FD9}"/>
    <cellStyle name="Dekorfärg5" xfId="27" xr:uid="{82100DA9-7E1E-4DEA-B329-B316FB330353}"/>
    <cellStyle name="Dekorfärg6" xfId="28" xr:uid="{50653D12-AC14-450B-8F35-B38CDF3D4922}"/>
    <cellStyle name="Dålig" xfId="29" xr:uid="{DD1CA0CE-849D-4661-8443-082D5CF43826}"/>
    <cellStyle name="Dålig 2" xfId="85" xr:uid="{2AD2C1BD-9DBD-4677-80EE-EE37DB6A306E}"/>
    <cellStyle name="Dåligt" xfId="86" xr:uid="{C9013787-3851-4FC0-8FB9-6244B1728F30}"/>
    <cellStyle name="Färg1" xfId="87" xr:uid="{C4179599-B35A-4A12-AFE1-8CFDA472FD57}"/>
    <cellStyle name="Färg1 2" xfId="88" xr:uid="{42D87ADC-C85C-439F-8E5B-796606ECA2F4}"/>
    <cellStyle name="Färg2" xfId="89" xr:uid="{902AAEE8-04DE-40BC-8BC2-10A79EED3D28}"/>
    <cellStyle name="Färg2 2" xfId="90" xr:uid="{9221CBFF-D15D-4525-982C-E28D061D1D87}"/>
    <cellStyle name="Färg3" xfId="91" xr:uid="{3B4FC525-9D14-4C86-A818-FEB57EDB5896}"/>
    <cellStyle name="Färg3 2" xfId="92" xr:uid="{6FF0BE82-6716-43F0-A0E6-BBF130D2B9A1}"/>
    <cellStyle name="Färg4" xfId="93" xr:uid="{133A1D24-13E2-4F57-8A6C-A59180722D22}"/>
    <cellStyle name="Färg4 2" xfId="94" xr:uid="{6A060FC0-C742-4FDD-BBAD-EDE2B18003DA}"/>
    <cellStyle name="Färg5" xfId="95" xr:uid="{DFBFE876-1DFC-410B-8FB4-C6EAC7ECA653}"/>
    <cellStyle name="Färg5 2" xfId="96" xr:uid="{FA60005F-156B-4EE3-848F-C60BB53181A9}"/>
    <cellStyle name="Färg6" xfId="97" xr:uid="{35C0E409-E9D4-426A-91DC-8381F64BFFFB}"/>
    <cellStyle name="Färg6 2" xfId="98" xr:uid="{64081CE9-2CD2-4E3D-BA7D-2C39058332AF}"/>
    <cellStyle name="Förklarande text" xfId="30" xr:uid="{291F1A0C-0FCB-4D27-9DCB-F23A89944400}"/>
    <cellStyle name="Förklarande text 2" xfId="99" xr:uid="{525A88AD-292F-4F88-A104-119A02490D2E}"/>
    <cellStyle name="Huvud 12 fet låst" xfId="100" xr:uid="{820E5B27-72FD-4153-A478-9EB01012314B}"/>
    <cellStyle name="Huvud 12 låst" xfId="101" xr:uid="{C9815887-1F80-49C4-9AC4-DFAD1C17BBBD}"/>
    <cellStyle name="Indata" xfId="31" xr:uid="{6592F6EF-F0FB-4D6C-8CC0-D961FF283D10}"/>
    <cellStyle name="Indata # ##0" xfId="102" xr:uid="{4E2881D3-0C39-480B-8804-BE7A498237BE}"/>
    <cellStyle name="Indata # ##0 ej noll" xfId="103" xr:uid="{42FC74D4-17D2-4C3C-A4B2-B048D1202093}"/>
    <cellStyle name="Indata # ##0 ej noll 2" xfId="104" xr:uid="{EC1A41BB-465A-4EF0-AD4B-A043D5B4B1E1}"/>
    <cellStyle name="Indata # ##0 låst" xfId="105" xr:uid="{849F8EF2-5924-4D5E-8F22-1E6524165BDB}"/>
    <cellStyle name="Indata # ##0 låst 2" xfId="106" xr:uid="{E9263864-16D8-42CF-8CC0-E80AB309687C}"/>
    <cellStyle name="Indata 2" xfId="107" xr:uid="{A4476B21-3087-4DA9-9CE6-AC95B276D12C}"/>
    <cellStyle name="Indata huvud" xfId="108" xr:uid="{756F943E-3F57-40CC-B22D-8333966B4D05}"/>
    <cellStyle name="Indata låst ej noll" xfId="109" xr:uid="{46E31266-56C5-4FB2-9573-E758704C7E55}"/>
    <cellStyle name="Indata låst ej noll 2" xfId="110" xr:uid="{2F2852C5-7A01-40C8-AE83-C257D9F53280}"/>
    <cellStyle name="Kontrollcell" xfId="32" xr:uid="{15B08557-587C-4A64-BFA8-5FE1CB573B0C}"/>
    <cellStyle name="Kontrollcell 2" xfId="111" xr:uid="{D20D58F1-87ED-4213-9253-D491CAAE76D1}"/>
    <cellStyle name="Ledtext 8" xfId="112" xr:uid="{B0811507-4977-4497-A473-8CBF92A24FB3}"/>
    <cellStyle name="Ledtext 8 2" xfId="113" xr:uid="{BA61B204-2849-4267-82CD-B74AC9D7E203}"/>
    <cellStyle name="Logo" xfId="114" xr:uid="{C709C0EC-2FFA-41CE-85F2-A1A7B2A9EEDA}"/>
    <cellStyle name="Länkad cell" xfId="33" xr:uid="{19C15E79-DF16-4FA6-BDAE-FF212D7EFE0C}"/>
    <cellStyle name="Länkad cell 2" xfId="115" xr:uid="{048F0BDA-8B73-4115-B7E5-796A87CD959E}"/>
    <cellStyle name="Neutral 2" xfId="116" xr:uid="{5F858ECC-86E0-48BD-B3D0-02F8356FFBCC}"/>
    <cellStyle name="Normal" xfId="0" builtinId="0"/>
    <cellStyle name="Normal 16" xfId="117" xr:uid="{0A161A73-2884-4AE4-A565-C2249EBAEE43}"/>
    <cellStyle name="Normal 2" xfId="118" xr:uid="{9B0A774F-73F3-4290-B80B-A43BD4013B10}"/>
    <cellStyle name="Normal 2 2" xfId="119" xr:uid="{5872DEA0-8B25-4B62-9D78-2F18EC66E026}"/>
    <cellStyle name="Normal 2 3" xfId="120" xr:uid="{C091E4F5-AEB0-4BA3-9673-7BC8FBE9A6AE}"/>
    <cellStyle name="Normal 2_1-2 MA-IM" xfId="121" xr:uid="{107F304E-2427-4CE6-8982-83AE14CAF81F}"/>
    <cellStyle name="Normal 3" xfId="122" xr:uid="{B41316B6-456F-469C-8778-8B2D1C69030F}"/>
    <cellStyle name="Normal 4" xfId="123" xr:uid="{D166D9D0-F8F7-4429-8013-CFD7B7C6E3ED}"/>
    <cellStyle name="Normal 4 2" xfId="124" xr:uid="{0BA4BA24-9E9E-46E2-83AD-AD650D08FFA0}"/>
    <cellStyle name="Normal 4_Bruttomarginalvandring" xfId="125" xr:uid="{792C2E25-3A1D-4A5D-8A7F-F4BE42B3DE9F}"/>
    <cellStyle name="Normal 5" xfId="126" xr:uid="{79390748-BEB9-4D66-A571-9B816360FDCA}"/>
    <cellStyle name="Normal 5 2" xfId="127" xr:uid="{0AD2ABE9-6252-49BC-83CA-9210BD9F5FD3}"/>
    <cellStyle name="Normal 5_Data" xfId="128" xr:uid="{6A28CB9C-00C7-4215-9BA4-58CBC2041182}"/>
    <cellStyle name="Normal 7" xfId="129" xr:uid="{1A682F0C-5F32-4A0E-B8D3-2FA37190FD00}"/>
    <cellStyle name="Procent" xfId="1" builtinId="5"/>
    <cellStyle name="Procent 2" xfId="130" xr:uid="{CAC47003-5335-4351-AA57-44CD9975C4EE}"/>
    <cellStyle name="Procent 3" xfId="131" xr:uid="{C54E17F2-EE22-4E41-8F3E-9A8371447A1B}"/>
    <cellStyle name="Procent 4" xfId="132" xr:uid="{63C5BA8A-B9C8-4C20-84BC-4FA28F5633DF}"/>
    <cellStyle name="Procent 5" xfId="133" xr:uid="{1EEF9A6E-A905-470D-9E31-EF84F6B49AA5}"/>
    <cellStyle name="Rubr 10 center" xfId="134" xr:uid="{4C1FD8B3-16E1-4519-A98A-C4E95AFB70DF}"/>
    <cellStyle name="Rubr 10 center 2" xfId="135" xr:uid="{9A8B5DF0-3170-4E67-9534-82F9AF510559}"/>
    <cellStyle name="Rubrik" xfId="34" xr:uid="{FA026275-F3EB-485C-A390-4EAFB1A50A81}"/>
    <cellStyle name="Rubrik 1" xfId="35" xr:uid="{43AEDCE6-4160-4AC6-8F33-5734F8C02BE4}"/>
    <cellStyle name="Rubrik 1 2" xfId="136" xr:uid="{D0530E03-8D04-4134-B337-AA53D9893979}"/>
    <cellStyle name="Rubrik 1 center" xfId="137" xr:uid="{766D95B3-95D9-4710-96F7-9006F9FC190C}"/>
    <cellStyle name="Rubrik 2" xfId="36" xr:uid="{237F3E51-447D-4C97-8279-DBC59A034324}"/>
    <cellStyle name="Rubrik 2 2" xfId="138" xr:uid="{C4C198FC-EA71-4EDD-A857-2E711F74B2A4}"/>
    <cellStyle name="Rubrik 3" xfId="37" xr:uid="{1787E760-DA24-45B5-99D9-2D37D1FBACAF}"/>
    <cellStyle name="Rubrik 3 2" xfId="139" xr:uid="{6FD7ED94-60FB-40E7-A12A-2E0F491FB7AC}"/>
    <cellStyle name="Rubrik 4" xfId="38" xr:uid="{8DDF0CEC-8EC3-4C97-BD17-401DC1EC2C8A}"/>
    <cellStyle name="Rubrik 4 2" xfId="140" xr:uid="{EC0F0697-B5E8-4BBA-B862-33074FE4BD4D}"/>
    <cellStyle name="Rubrik 5" xfId="141" xr:uid="{73E95070-28E7-4E78-9E00-BEF5761FFEB6}"/>
    <cellStyle name="SAPBEXaggData" xfId="142" xr:uid="{0A6AFD29-5DEC-4191-89DB-C1FB49EAB036}"/>
    <cellStyle name="SAPBEXaggData 2" xfId="143" xr:uid="{9891C56A-F9BA-4536-A64E-6059987EA1E2}"/>
    <cellStyle name="SAPBEXaggData 2 2" xfId="144" xr:uid="{27BBBBDF-FD5A-4809-BE2D-63EC65B98CA2}"/>
    <cellStyle name="SAPBEXaggData 2_Resultatvandring" xfId="145" xr:uid="{F962E7F6-BE47-42CE-AFF2-C126BFED8863}"/>
    <cellStyle name="SAPBEXaggData 3" xfId="146" xr:uid="{0F15C703-545E-4274-BAE0-DCDCB229BA14}"/>
    <cellStyle name="SAPBEXaggData_Resultatvandring" xfId="147" xr:uid="{E3E127D3-CF38-4671-AB7F-110680F22A37}"/>
    <cellStyle name="SAPBEXaggDataEmph" xfId="148" xr:uid="{1BF9D7DB-05AC-450D-AD45-588BE997B960}"/>
    <cellStyle name="SAPBEXaggDataEmph 2" xfId="149" xr:uid="{7F80537E-25D9-4369-83EE-4B8E71CC3D70}"/>
    <cellStyle name="SAPBEXaggDataEmph_Resultatvandring" xfId="150" xr:uid="{21889DAA-2E2F-4CCC-9B0E-72459561DA22}"/>
    <cellStyle name="SAPBEXaggItem" xfId="151" xr:uid="{453EDE88-2443-4920-8C51-788814166D77}"/>
    <cellStyle name="SAPBEXaggItem 2" xfId="152" xr:uid="{C194BB3C-B0B1-412F-A4DF-7F37CDFC371B}"/>
    <cellStyle name="SAPBEXaggItem 2 2" xfId="153" xr:uid="{937E77A5-C9B3-4829-98D3-4CFE7BA62ACA}"/>
    <cellStyle name="SAPBEXaggItem 2_Resultatvandring" xfId="154" xr:uid="{E0C557EF-1D68-42F7-9A9E-B65CDA17CAA3}"/>
    <cellStyle name="SAPBEXaggItem 3" xfId="155" xr:uid="{4FE613C9-C398-4EC3-9192-2B8ABB7606DA}"/>
    <cellStyle name="SAPBEXaggItem_Resultatvandring" xfId="156" xr:uid="{F5E01D91-98E2-4D9B-9BBE-DA4C1D2DBBE6}"/>
    <cellStyle name="SAPBEXaggItemX" xfId="157" xr:uid="{FEDD863A-3C07-4927-BD73-A85303B95429}"/>
    <cellStyle name="SAPBEXaggItemX 2" xfId="158" xr:uid="{99DE2FB2-2B2F-4AF1-B1D5-7809346D6008}"/>
    <cellStyle name="SAPBEXaggItemX_Resultatvandring" xfId="159" xr:uid="{10785D5F-8424-48E1-BFE0-3F622C924F9D}"/>
    <cellStyle name="SAPBEXchaText" xfId="160" xr:uid="{1D0AD20C-E919-4F4D-B740-C34D5DC95017}"/>
    <cellStyle name="SAPBEXchaText 2" xfId="161" xr:uid="{49C12805-E791-4942-8ED9-A5652F222C5C}"/>
    <cellStyle name="SAPBEXchaText 2 2" xfId="162" xr:uid="{31063729-E8AE-4875-B61B-47AA36A1E033}"/>
    <cellStyle name="SAPBEXchaText 2_Resultatvandring" xfId="163" xr:uid="{71EF23CF-04C6-4FDA-A393-316327BCC8CE}"/>
    <cellStyle name="SAPBEXchaText 3" xfId="164" xr:uid="{C4CF799B-37DC-4069-A2F3-974A8C7779B8}"/>
    <cellStyle name="SAPBEXchaText_Resultatvandring" xfId="165" xr:uid="{0CFA86B1-DC93-45A5-914B-8B60EEB15BC1}"/>
    <cellStyle name="SAPBEXexcBad7" xfId="166" xr:uid="{1EEEF15C-611E-44ED-99B7-0CC64E5FEB1F}"/>
    <cellStyle name="SAPBEXexcBad7 2" xfId="167" xr:uid="{67B0E276-5B98-4CAB-84CE-DC3CC4EA2D7F}"/>
    <cellStyle name="SAPBEXexcBad7 2 2" xfId="168" xr:uid="{E503FFFD-D398-4FF5-A118-98BD79B7F305}"/>
    <cellStyle name="SAPBEXexcBad7 2_Resultatvandring" xfId="169" xr:uid="{A94C62A3-DF66-4EFA-9DBB-0E7B5E282235}"/>
    <cellStyle name="SAPBEXexcBad7 3" xfId="170" xr:uid="{3D8E3B04-AEBB-40ED-A876-0F68813CD934}"/>
    <cellStyle name="SAPBEXexcBad7_Resultatvandring" xfId="171" xr:uid="{E0E3BAD7-FD39-4711-9088-225CDB2650C9}"/>
    <cellStyle name="SAPBEXexcBad8" xfId="172" xr:uid="{2FF044A4-9F5E-4C5F-B64C-AB31447F1FEE}"/>
    <cellStyle name="SAPBEXexcBad8 2" xfId="173" xr:uid="{D17FC751-9DC7-4AEF-BB23-D7498B5EBD6F}"/>
    <cellStyle name="SAPBEXexcBad8 2 2" xfId="174" xr:uid="{A6239B3C-5FF4-47F1-9C4A-DCFA8B90696E}"/>
    <cellStyle name="SAPBEXexcBad8 2_Resultatvandring" xfId="175" xr:uid="{A7CAB504-7EB2-4AA5-9EFD-FA08B6C820FB}"/>
    <cellStyle name="SAPBEXexcBad8 3" xfId="176" xr:uid="{A93A8D50-5C06-468C-A5B2-52731B891430}"/>
    <cellStyle name="SAPBEXexcBad8_Resultatvandring" xfId="177" xr:uid="{31FE5DAE-1160-49AB-BB83-9201842E2136}"/>
    <cellStyle name="SAPBEXexcBad9" xfId="178" xr:uid="{B80D03F4-55D4-4CB7-8896-871BC477E5D3}"/>
    <cellStyle name="SAPBEXexcBad9 2" xfId="179" xr:uid="{361E3ECD-4667-4FC3-832E-3D2BB1C6E744}"/>
    <cellStyle name="SAPBEXexcBad9 2 2" xfId="180" xr:uid="{52A95C80-1744-4A45-BF61-DABF26F0678A}"/>
    <cellStyle name="SAPBEXexcBad9 2_Resultatvandring" xfId="181" xr:uid="{5A4AA3C0-0336-4479-96A1-1E774D0C112F}"/>
    <cellStyle name="SAPBEXexcBad9 3" xfId="182" xr:uid="{40E1CFA1-A7EF-44E2-9F97-79FB4449B353}"/>
    <cellStyle name="SAPBEXexcBad9_Resultatvandring" xfId="183" xr:uid="{18DA28A9-26A5-42B3-A0B1-71794E35582F}"/>
    <cellStyle name="SAPBEXexcCritical4" xfId="184" xr:uid="{AAF1CABC-BD40-4DC4-B8F9-DD3D4C851B17}"/>
    <cellStyle name="SAPBEXexcCritical4 2" xfId="185" xr:uid="{BA59F707-3D17-4CB1-96DE-07B54592E124}"/>
    <cellStyle name="SAPBEXexcCritical4 2 2" xfId="186" xr:uid="{9DF8EFDA-9B31-492D-B757-4D91973ECA98}"/>
    <cellStyle name="SAPBEXexcCritical4 2_Resultatvandring" xfId="187" xr:uid="{9DC034E1-A3FC-414C-A0F8-8741A6CDA486}"/>
    <cellStyle name="SAPBEXexcCritical4 3" xfId="188" xr:uid="{DB7322BE-EBCE-4F93-844A-A34054E7D6EA}"/>
    <cellStyle name="SAPBEXexcCritical4_Resultatvandring" xfId="189" xr:uid="{B82262CE-6548-4BD2-9D17-D467F1732487}"/>
    <cellStyle name="SAPBEXexcCritical5" xfId="190" xr:uid="{D155378F-6EAB-4ACD-B8C1-CCD977B31134}"/>
    <cellStyle name="SAPBEXexcCritical5 2" xfId="191" xr:uid="{D66793A9-C570-4FA9-9600-D993617641D0}"/>
    <cellStyle name="SAPBEXexcCritical5 2 2" xfId="192" xr:uid="{3599D6F7-8D56-4FF5-B62D-0EDCAD667CD3}"/>
    <cellStyle name="SAPBEXexcCritical5 2_Resultatvandring" xfId="193" xr:uid="{05C14F69-55C3-4890-9CC8-5F4227716205}"/>
    <cellStyle name="SAPBEXexcCritical5 3" xfId="194" xr:uid="{620D3449-D90B-4364-9D00-6490BA60D588}"/>
    <cellStyle name="SAPBEXexcCritical5_Resultatvandring" xfId="195" xr:uid="{883A6FEC-8F90-4C2B-92CB-FF06A077F2C3}"/>
    <cellStyle name="SAPBEXexcCritical6" xfId="196" xr:uid="{E357B21D-0DE5-4057-857A-1901FB4FF613}"/>
    <cellStyle name="SAPBEXexcCritical6 2" xfId="197" xr:uid="{F3475D14-908D-40CA-9618-D9CD8B40C0C5}"/>
    <cellStyle name="SAPBEXexcCritical6 2 2" xfId="198" xr:uid="{4913EE51-E562-4A64-B6DE-AE83BF2AB32D}"/>
    <cellStyle name="SAPBEXexcCritical6 2_Resultatvandring" xfId="199" xr:uid="{ADE6B5F2-60F1-4E66-84FC-2BB6705CC161}"/>
    <cellStyle name="SAPBEXexcCritical6 3" xfId="200" xr:uid="{012F0FC8-6703-47F3-8605-9AAE0C70A5F6}"/>
    <cellStyle name="SAPBEXexcCritical6_Resultatvandring" xfId="201" xr:uid="{98E80560-473A-4BC5-8171-716DAE78C953}"/>
    <cellStyle name="SAPBEXexcGood1" xfId="202" xr:uid="{13911A6B-61C3-4365-B5A0-733298CE3719}"/>
    <cellStyle name="SAPBEXexcGood1 2" xfId="203" xr:uid="{DE57FA0F-D768-4F67-92E7-8045FDAA6C6D}"/>
    <cellStyle name="SAPBEXexcGood1 2 2" xfId="204" xr:uid="{C94B2CF2-D507-4E6B-A720-9366A8BEB8F2}"/>
    <cellStyle name="SAPBEXexcGood1 2_Resultatvandring" xfId="205" xr:uid="{D0947465-A408-4694-A1A1-004BC2142ECC}"/>
    <cellStyle name="SAPBEXexcGood1 3" xfId="206" xr:uid="{E80653A3-B34F-4EB7-A211-96673318F13D}"/>
    <cellStyle name="SAPBEXexcGood1_Resultatvandring" xfId="207" xr:uid="{483C7036-BFD7-4C4F-8569-6830CE46E55A}"/>
    <cellStyle name="SAPBEXexcGood2" xfId="208" xr:uid="{AD5E99DD-FBE3-452A-A044-BB85C534E03F}"/>
    <cellStyle name="SAPBEXexcGood2 2" xfId="209" xr:uid="{A1C4463E-153C-4F53-BAE3-C3D04E1C8B96}"/>
    <cellStyle name="SAPBEXexcGood2 2 2" xfId="210" xr:uid="{FEC36605-F838-47B4-859B-AFB4844A15F0}"/>
    <cellStyle name="SAPBEXexcGood2 2_Resultatvandring" xfId="211" xr:uid="{78446B74-FD7F-490B-865E-A08D2B17BFD7}"/>
    <cellStyle name="SAPBEXexcGood2 3" xfId="212" xr:uid="{C1A38A13-F936-4555-ADF6-24A06D91C490}"/>
    <cellStyle name="SAPBEXexcGood2_Resultatvandring" xfId="213" xr:uid="{8A3EB5E2-0657-42A7-A6FA-70A01C04C526}"/>
    <cellStyle name="SAPBEXexcGood3" xfId="214" xr:uid="{65B7962A-C34A-4B7A-8D98-9F47721F4C27}"/>
    <cellStyle name="SAPBEXexcGood3 2" xfId="215" xr:uid="{6EF08923-E4FD-4190-B816-5ED9B99DFE03}"/>
    <cellStyle name="SAPBEXexcGood3 2 2" xfId="216" xr:uid="{3B3FEE6D-9014-43E3-B6DE-CFFED53B09DA}"/>
    <cellStyle name="SAPBEXexcGood3 2_Resultatvandring" xfId="217" xr:uid="{97C35498-BB51-40E6-BAA4-3C564073CAE4}"/>
    <cellStyle name="SAPBEXexcGood3 3" xfId="218" xr:uid="{F295652E-D7DA-48FC-8B84-081ACCB49E6E}"/>
    <cellStyle name="SAPBEXexcGood3_Resultatvandring" xfId="219" xr:uid="{74033E41-F513-4DEC-8075-63E2E2C340FD}"/>
    <cellStyle name="SAPBEXfilterDrill" xfId="220" xr:uid="{725D97C2-7E31-4B3D-A96F-7DD593DD2F7E}"/>
    <cellStyle name="SAPBEXfilterDrill 2" xfId="221" xr:uid="{F03C65EA-6AA8-4EF8-AE4D-D6E60ED6B886}"/>
    <cellStyle name="SAPBEXfilterDrill 2 2" xfId="222" xr:uid="{C1E273B0-3AF1-4093-B892-08DC267EC3C7}"/>
    <cellStyle name="SAPBEXfilterDrill 2_Resultatvandring" xfId="223" xr:uid="{601F6079-65A3-4F39-B338-498BBF505447}"/>
    <cellStyle name="SAPBEXfilterDrill 3" xfId="224" xr:uid="{C1721CD4-673A-4632-A2ED-09133EA32D5D}"/>
    <cellStyle name="SAPBEXfilterDrill_Resultatvandring" xfId="225" xr:uid="{E3E883A9-0687-4509-8E60-C408CCB82D6E}"/>
    <cellStyle name="SAPBEXfilterItem" xfId="226" xr:uid="{303DB03B-0C28-43E5-80B4-251FD83361D7}"/>
    <cellStyle name="SAPBEXfilterItem 2" xfId="227" xr:uid="{260F4E60-1F48-4CFB-9451-EC5E5491D820}"/>
    <cellStyle name="SAPBEXfilterItem_Resultatvandring" xfId="228" xr:uid="{72A2A627-506F-4193-B0DE-0F0FB01700F5}"/>
    <cellStyle name="SAPBEXfilterText" xfId="229" xr:uid="{BEEC949B-EE10-4B98-8C94-C1D1197FA070}"/>
    <cellStyle name="SAPBEXfilterText 2" xfId="230" xr:uid="{3DAD8406-A117-4210-93E9-9C43653B25D4}"/>
    <cellStyle name="SAPBEXfilterText_Resultatvandring" xfId="231" xr:uid="{0528D4C6-3EA7-4E4C-AED0-78D585DF0598}"/>
    <cellStyle name="SAPBEXformats" xfId="232" xr:uid="{21615C3F-39E6-459F-B364-CF65BBB99A36}"/>
    <cellStyle name="SAPBEXformats 2" xfId="233" xr:uid="{D2891137-6EB8-47FA-A4E6-372CC2AF77FD}"/>
    <cellStyle name="SAPBEXformats 2 2" xfId="234" xr:uid="{A37D45F3-D604-43E5-B728-F33DC7391184}"/>
    <cellStyle name="SAPBEXformats 2_Resultatvandring" xfId="235" xr:uid="{6AEA3B9F-FCC2-4446-8AC2-519ABB0A5759}"/>
    <cellStyle name="SAPBEXformats 3" xfId="236" xr:uid="{52277D2A-4EE7-4D28-90DA-80ADD690E87F}"/>
    <cellStyle name="SAPBEXformats_Resultatvandring" xfId="237" xr:uid="{14F6EAC6-B160-446E-BB72-EBDB3C07D58B}"/>
    <cellStyle name="SAPBEXheaderItem" xfId="238" xr:uid="{44A48FB5-9A45-45A5-808D-3A0481D16BF8}"/>
    <cellStyle name="SAPBEXheaderItem 2" xfId="239" xr:uid="{BBEDB0D4-5095-4FD5-AF0D-B6CE9EE7BA92}"/>
    <cellStyle name="SAPBEXheaderItem 2 2" xfId="240" xr:uid="{AFE47EFE-F018-4752-99DD-3033968B9153}"/>
    <cellStyle name="SAPBEXheaderItem 2_Resultatvandring" xfId="241" xr:uid="{6F3C0723-D713-4023-B4DF-C6D6083FC17D}"/>
    <cellStyle name="SAPBEXheaderItem 3" xfId="242" xr:uid="{A589DB57-7EFF-4C7F-A2D4-D3E840B7C604}"/>
    <cellStyle name="SAPBEXheaderItem_Resultatvandring" xfId="243" xr:uid="{E30671A4-AECD-49DC-A267-529FA2CF23D9}"/>
    <cellStyle name="SAPBEXheaderText" xfId="244" xr:uid="{96AFCE27-FAD4-4DEE-B8FE-B82C2A116002}"/>
    <cellStyle name="SAPBEXheaderText 2" xfId="245" xr:uid="{8F8DA2DD-65EF-4D96-8474-E25A36B7BE53}"/>
    <cellStyle name="SAPBEXheaderText 2 2" xfId="246" xr:uid="{1739F858-0940-43B1-B209-9B31A47CCF96}"/>
    <cellStyle name="SAPBEXheaderText 2_Resultatvandring" xfId="247" xr:uid="{70E3ECF1-BE1B-4BBD-B4D7-BF2D637BDF81}"/>
    <cellStyle name="SAPBEXheaderText 3" xfId="248" xr:uid="{572EC477-DABE-4BE0-BA65-69C377B61B2F}"/>
    <cellStyle name="SAPBEXheaderText_Resultatvandring" xfId="249" xr:uid="{FFDDB434-1F99-44E7-979A-3EB0DC2CC99E}"/>
    <cellStyle name="SAPBEXHLevel0" xfId="250" xr:uid="{1173E60B-22C0-4BE2-B03C-6AAFD146436F}"/>
    <cellStyle name="SAPBEXHLevel0 2" xfId="251" xr:uid="{70EC8443-59C8-4336-A1B5-5EFAE11DAF8B}"/>
    <cellStyle name="SAPBEXHLevel0 2 2" xfId="252" xr:uid="{DFC1262D-3FF2-4F85-8C24-8750ED7C282F}"/>
    <cellStyle name="SAPBEXHLevel0 2_Resultatvandring" xfId="253" xr:uid="{5A6C0222-F37C-4264-9BA0-13263C70CB99}"/>
    <cellStyle name="SAPBEXHLevel0 3" xfId="254" xr:uid="{DF33D8A6-6749-4D16-BEC9-085ABE6EBE83}"/>
    <cellStyle name="SAPBEXHLevel0_Resultatvandring" xfId="255" xr:uid="{A6C72555-72FD-4B89-981F-B90AD3D15284}"/>
    <cellStyle name="SAPBEXHLevel0X" xfId="256" xr:uid="{46C62E11-6EDA-4E3A-A6CE-90B75EC72338}"/>
    <cellStyle name="SAPBEXHLevel0X 2" xfId="257" xr:uid="{AC44820D-F043-4BF6-8C8A-59C183A043B7}"/>
    <cellStyle name="SAPBEXHLevel0X_Resultatvandring" xfId="258" xr:uid="{5AC7EA60-6FD6-4D93-8049-AC55A14534D4}"/>
    <cellStyle name="SAPBEXHLevel1" xfId="259" xr:uid="{FC378F29-8830-4AB0-9F14-BFF60C75F434}"/>
    <cellStyle name="SAPBEXHLevel1 2" xfId="260" xr:uid="{1DFE29EB-14FE-423A-A2FA-FFC9FD0D224A}"/>
    <cellStyle name="SAPBEXHLevel1 2 2" xfId="261" xr:uid="{F7A7274A-5ED6-4C0D-B5D6-744567213DB6}"/>
    <cellStyle name="SAPBEXHLevel1 2_Resultatvandring" xfId="262" xr:uid="{C582E4E1-AEE0-4896-858A-2FBECA95056F}"/>
    <cellStyle name="SAPBEXHLevel1 3" xfId="263" xr:uid="{744FC7A7-712A-4C19-8080-CB47917D776E}"/>
    <cellStyle name="SAPBEXHLevel1 4" xfId="264" xr:uid="{2887DAE8-8998-4F7E-B699-1485D271E448}"/>
    <cellStyle name="SAPBEXHLevel1_Resultatvandring" xfId="265" xr:uid="{29ECBF22-2BE8-4758-B6B6-94D3546E6851}"/>
    <cellStyle name="SAPBEXHLevel1X" xfId="266" xr:uid="{209802F9-4DB2-44AD-9A25-DB9A84477E95}"/>
    <cellStyle name="SAPBEXHLevel1X 2" xfId="267" xr:uid="{E9BF7398-98B9-458D-9A49-6629EA91BF4D}"/>
    <cellStyle name="SAPBEXHLevel1X_Resultatvandring" xfId="268" xr:uid="{85F6B1EC-16EE-40F9-9DAF-6682B4F41AB7}"/>
    <cellStyle name="SAPBEXHLevel2" xfId="269" xr:uid="{BB521A5C-62BC-462B-A61F-CEC90CCC49DD}"/>
    <cellStyle name="SAPBEXHLevel2 2" xfId="270" xr:uid="{56A1BDDD-4AAD-43C7-B891-08C35F503712}"/>
    <cellStyle name="SAPBEXHLevel2 2 2" xfId="271" xr:uid="{6BFC5CED-10D8-476A-B347-244264723419}"/>
    <cellStyle name="SAPBEXHLevel2 2_Resultatvandring" xfId="272" xr:uid="{83254A77-1446-4D57-A953-421A76F32624}"/>
    <cellStyle name="SAPBEXHLevel2 3" xfId="273" xr:uid="{4D1FAEAC-45A0-42B7-B7C6-5E2D302634E3}"/>
    <cellStyle name="SAPBEXHLevel2 4" xfId="274" xr:uid="{CB136C01-1991-4646-9AF9-A3170BE44370}"/>
    <cellStyle name="SAPBEXHLevel2_Hemköp" xfId="275" xr:uid="{12E13B31-CDE2-4F9C-8F44-D5288CEFD13B}"/>
    <cellStyle name="SAPBEXHLevel2X" xfId="276" xr:uid="{9F1036A2-F0AB-4D32-8B87-54ADE97FE378}"/>
    <cellStyle name="SAPBEXHLevel2X 2" xfId="277" xr:uid="{5594C199-0833-4D91-B1C9-8BD85064DF54}"/>
    <cellStyle name="SAPBEXHLevel2X_Resultatvandring" xfId="278" xr:uid="{3154DC1F-34AC-44F7-A520-94FFBC49015F}"/>
    <cellStyle name="SAPBEXHLevel3" xfId="279" xr:uid="{19F60B45-23CB-4919-A76B-CEE4CB488D69}"/>
    <cellStyle name="SAPBEXHLevel3 2" xfId="280" xr:uid="{92B84717-216E-48D3-B958-BC6CE5739BBB}"/>
    <cellStyle name="SAPBEXHLevel3 2 2" xfId="281" xr:uid="{95D316DB-DB9B-4FE0-B48C-6F8F8A6D88CE}"/>
    <cellStyle name="SAPBEXHLevel3 2_Resultatvandring" xfId="282" xr:uid="{69F26B0E-C58E-4B94-9F67-3EA301CF3733}"/>
    <cellStyle name="SAPBEXHLevel3 3" xfId="283" xr:uid="{C6E10351-4F9B-4D9A-9428-FF33C9B52C79}"/>
    <cellStyle name="SAPBEXHLevel3 4" xfId="284" xr:uid="{99FEFAC0-32AE-4DF0-A402-531D61B37909}"/>
    <cellStyle name="SAPBEXHLevel3_Hemköp" xfId="285" xr:uid="{3A278E6A-2C57-4DF7-A6B3-DEE1ADD8B129}"/>
    <cellStyle name="SAPBEXHLevel3X" xfId="286" xr:uid="{9FD889B2-60D1-48A8-896A-A5BD629CD4EE}"/>
    <cellStyle name="SAPBEXHLevel3X 2" xfId="287" xr:uid="{213E0984-8690-44F4-90EF-2D77261269EC}"/>
    <cellStyle name="SAPBEXHLevel3X_Resultatvandring" xfId="288" xr:uid="{72F5B3C4-0451-4E13-9D23-53A2B41703BF}"/>
    <cellStyle name="SAPBEXinputData" xfId="289" xr:uid="{E608EF63-0748-4C9D-93C5-A01CEA7145C8}"/>
    <cellStyle name="SAPBEXItemHeader" xfId="290" xr:uid="{0BC478DD-034A-4CB0-BF28-BDFB2A158BF8}"/>
    <cellStyle name="SAPBEXItemHeader 2" xfId="291" xr:uid="{AC7C8A03-61A2-4E68-902F-5787F9EA4D77}"/>
    <cellStyle name="SAPBEXresData" xfId="292" xr:uid="{1E7A526E-A130-4436-837F-38AC4EF50619}"/>
    <cellStyle name="SAPBEXresData 2" xfId="293" xr:uid="{73CDB381-BD08-4DA8-9F17-6100077A7AA2}"/>
    <cellStyle name="SAPBEXresData_Resultatvandring" xfId="294" xr:uid="{B4CE470E-16C4-4ED0-B1CB-DD3E5899F4C9}"/>
    <cellStyle name="SAPBEXresDataEmph" xfId="295" xr:uid="{B969F08B-C596-4685-B34C-B39E18DD4E22}"/>
    <cellStyle name="SAPBEXresItem" xfId="296" xr:uid="{D6399FE4-57EA-470A-A770-16D9C62AF3F6}"/>
    <cellStyle name="SAPBEXresItem 2" xfId="297" xr:uid="{51541CB3-5F9E-41EB-9534-B6BD8E04419E}"/>
    <cellStyle name="SAPBEXresItem_Resultatvandring" xfId="298" xr:uid="{D8844A5C-E42E-4EBD-8349-B98A28F585D5}"/>
    <cellStyle name="SAPBEXresItemX" xfId="299" xr:uid="{97794AAA-B5C1-4C81-822A-B17C9EA02243}"/>
    <cellStyle name="SAPBEXresItemX 2" xfId="300" xr:uid="{093E7551-8A66-4743-8ED1-360F581DBE86}"/>
    <cellStyle name="SAPBEXresItemX_Resultatvandring" xfId="301" xr:uid="{ECCD7097-BF11-4F1E-95A1-A4E34539B1DB}"/>
    <cellStyle name="SAPBEXstdData" xfId="302" xr:uid="{5E2816A4-4C09-4404-A9CF-74E0C95185C7}"/>
    <cellStyle name="SAPBEXstdData 2" xfId="303" xr:uid="{390C6E94-FDA8-4138-8449-2A8D84E1E6ED}"/>
    <cellStyle name="SAPBEXstdData 2 2" xfId="304" xr:uid="{CE33671F-B940-4EF9-8BB8-4C663C4E6F7E}"/>
    <cellStyle name="SAPBEXstdData 2_Resultatvandring" xfId="305" xr:uid="{603672DF-FAD1-444A-9A93-8C51AAE7C3C2}"/>
    <cellStyle name="SAPBEXstdData 3" xfId="306" xr:uid="{3B8997D7-D66E-4638-B84E-CDD594E312BD}"/>
    <cellStyle name="SAPBEXstdData_Resultatvandring" xfId="307" xr:uid="{021AFE52-B910-48CC-9024-311E41B6C9F8}"/>
    <cellStyle name="SAPBEXstdDataEmph" xfId="308" xr:uid="{DC656635-F13C-4385-83CA-02621AC82497}"/>
    <cellStyle name="SAPBEXstdDataEmph 2" xfId="309" xr:uid="{8D285668-D0F0-49D2-A514-1C221278ABA1}"/>
    <cellStyle name="SAPBEXstdDataEmph_Resultatvandring" xfId="310" xr:uid="{865CB9A4-0135-433F-B1BD-E62C932A0943}"/>
    <cellStyle name="SAPBEXstdItem" xfId="311" xr:uid="{AB1FFB78-BEDC-4AE9-81CC-62CD528C3197}"/>
    <cellStyle name="SAPBEXstdItem 2" xfId="312" xr:uid="{F205C53E-5816-4E2D-91EC-78BEA505045F}"/>
    <cellStyle name="SAPBEXstdItem 2 2" xfId="313" xr:uid="{BCF41482-B3AC-4E8A-ADC4-5F968042CCF7}"/>
    <cellStyle name="SAPBEXstdItem 2_Resultatvandring" xfId="314" xr:uid="{EB3895C8-9EEE-485E-8A83-C6F4F33BC839}"/>
    <cellStyle name="SAPBEXstdItem 3" xfId="315" xr:uid="{3BAA30CD-35F2-495C-8514-ED4F90D0434D}"/>
    <cellStyle name="SAPBEXstdItem_Resultatvandring" xfId="316" xr:uid="{1CFF9AD0-0BA7-482B-B6AD-435FF4EA757B}"/>
    <cellStyle name="SAPBEXstdItemX" xfId="317" xr:uid="{5DA51E5D-12FD-4A41-BF51-9CF71C05C639}"/>
    <cellStyle name="SAPBEXstdItemX 2" xfId="318" xr:uid="{3D128FF7-F70B-4A62-8D24-AFC64C95E1E7}"/>
    <cellStyle name="SAPBEXstdItemX_Resultatvandring" xfId="319" xr:uid="{24A701B3-9736-4913-A736-D41EA1E3C114}"/>
    <cellStyle name="SAPBEXtitle" xfId="320" xr:uid="{FB6A43CC-5647-4734-BA35-1C1C618D47AB}"/>
    <cellStyle name="SAPBEXtitle 2" xfId="321" xr:uid="{9E383B84-AD72-41DF-9177-052A63C42B2D}"/>
    <cellStyle name="SAPBEXtitle_Resultatvandring" xfId="322" xr:uid="{04341265-6862-40FC-AF50-573E6FD346C7}"/>
    <cellStyle name="SAPBEXunassignedItem" xfId="323" xr:uid="{32B2FF9F-3519-4673-825A-410EC58B165A}"/>
    <cellStyle name="SAPBEXunassignedItem 2" xfId="324" xr:uid="{1133CFCC-491D-4D61-ACC0-422A7709BB3A}"/>
    <cellStyle name="SAPBEXundefined" xfId="325" xr:uid="{13022372-7F95-445F-9553-49BF17C5C29F}"/>
    <cellStyle name="SAPBEXundefined 2" xfId="326" xr:uid="{20679998-ACD8-41E5-898C-56A8529C7F43}"/>
    <cellStyle name="SAPBEXundefined_Resultatvandring" xfId="327" xr:uid="{4904C1CB-0E5B-41A0-8E04-FA24D8870CBF}"/>
    <cellStyle name="Sheet Title" xfId="328" xr:uid="{D5EA2411-9B2E-4E55-B1E2-BE51F32B47B4}"/>
    <cellStyle name="Summa" xfId="39" xr:uid="{7B13219B-02EA-4716-A804-AA4F423B666E}"/>
    <cellStyle name="Summa 2" xfId="329" xr:uid="{5BE316A7-8470-4BDC-BDC6-0068B1717E04}"/>
    <cellStyle name="Summa text 3" xfId="330" xr:uid="{6E8927F0-92FB-4549-B840-7B549454774D}"/>
    <cellStyle name="Text 10 låst" xfId="331" xr:uid="{44193BE0-23AF-462E-A09C-64C1CB3C5BE5}"/>
    <cellStyle name="Text 10 låst 2" xfId="332" xr:uid="{35C00D57-1BB0-4350-AB99-804B2216E01E}"/>
    <cellStyle name="Text 12 låst" xfId="333" xr:uid="{75905B02-6E9E-4485-B1ED-3A8A558CC07F}"/>
    <cellStyle name="Tusental (0)_Avk skatt -95" xfId="334" xr:uid="{00841B53-4853-4CCE-8420-3676D8B86755}"/>
    <cellStyle name="Tusental 2" xfId="335" xr:uid="{8E1BE76D-0894-4803-9AF0-AB31916C3255}"/>
    <cellStyle name="Tusental 2 2" xfId="336" xr:uid="{6A2138B6-7466-419A-8399-38A4B64DC0F9}"/>
    <cellStyle name="Tusental 2_Bruttomarginalvandring" xfId="337" xr:uid="{2BEE23F4-DEE9-4543-9DAA-341F08CD77ED}"/>
    <cellStyle name="Tusental 3" xfId="338" xr:uid="{DC315E59-81D4-48FE-8F93-AE420DF70535}"/>
    <cellStyle name="Tusental 4" xfId="339" xr:uid="{B272D8D1-BD48-4EE9-8554-8E91E0BBE2A5}"/>
    <cellStyle name="Tusental 5" xfId="340" xr:uid="{A922039B-3996-4CBF-94DF-95E535048C97}"/>
    <cellStyle name="Tusental 6" xfId="341" xr:uid="{DE8D67E3-903A-45E8-80B6-4480DA11292E}"/>
    <cellStyle name="Tusental 7" xfId="342" xr:uid="{303E4CFC-0245-43A8-8EDE-96482E19332B}"/>
    <cellStyle name="Utdata" xfId="40" xr:uid="{4E859D9F-6C44-42E3-9D80-2ADE56869EEF}"/>
    <cellStyle name="Utdata 2" xfId="343" xr:uid="{3D26E5DE-670F-4A1A-A0C0-83472A7BB309}"/>
    <cellStyle name="Valuta (0)_Avk skatt -95" xfId="344" xr:uid="{A9D63CC6-1131-4D50-B54F-690641A0857E}"/>
    <cellStyle name="Valuta 2" xfId="345" xr:uid="{6CA383FE-1F59-4481-A583-0E2D6089C230}"/>
    <cellStyle name="Valuta 3" xfId="346" xr:uid="{C5526F5C-5479-4A43-83F6-C1458868F319}"/>
    <cellStyle name="Valuta 4" xfId="347" xr:uid="{77CBCC89-4828-41A6-AB4C-E1EBD03DCFD0}"/>
    <cellStyle name="Valuta 5" xfId="348" xr:uid="{002CEC38-FCE5-4FEF-8756-DC3CB62607FD}"/>
    <cellStyle name="Valuta 6" xfId="349" xr:uid="{769B18A1-DE74-4E36-86F4-0ECF2686740D}"/>
    <cellStyle name="Varningstext" xfId="41" xr:uid="{D27E9DE7-593C-4193-9B3A-0E8B43B3C4B2}"/>
    <cellStyle name="Varningstext 2" xfId="350" xr:uid="{667F25EC-E245-4184-A63D-9395695C6F4D}"/>
    <cellStyle name="Ärenderubrik" xfId="351" xr:uid="{9379E33C-CE6F-48AD-B316-BF4D1FD1A25A}"/>
  </cellStyles>
  <dxfs count="0"/>
  <tableStyles count="0" defaultTableStyle="TableStyleMedium2" defaultPivotStyle="PivotStyleLight16"/>
  <colors>
    <mruColors>
      <color rgb="FF2834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Axfood">
  <a:themeElements>
    <a:clrScheme name="Axfood">
      <a:dk1>
        <a:srgbClr val="1D1D1B"/>
      </a:dk1>
      <a:lt1>
        <a:srgbClr val="FFFFFF"/>
      </a:lt1>
      <a:dk2>
        <a:srgbClr val="004411"/>
      </a:dk2>
      <a:lt2>
        <a:srgbClr val="DFD9D1"/>
      </a:lt2>
      <a:accent1>
        <a:srgbClr val="EAC38A"/>
      </a:accent1>
      <a:accent2>
        <a:srgbClr val="908270"/>
      </a:accent2>
      <a:accent3>
        <a:srgbClr val="C6BD80"/>
      </a:accent3>
      <a:accent4>
        <a:srgbClr val="BFDAA6"/>
      </a:accent4>
      <a:accent5>
        <a:srgbClr val="FFEA98"/>
      </a:accent5>
      <a:accent6>
        <a:srgbClr val="E46758"/>
      </a:accent6>
      <a:hlink>
        <a:srgbClr val="004259"/>
      </a:hlink>
      <a:folHlink>
        <a:srgbClr val="004259"/>
      </a:folHlink>
    </a:clrScheme>
    <a:fontScheme name="Axfood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xfood" id="{6BCB9128-9882-43EE-8380-0FB761E3B1E9}" vid="{A11AC035-02BF-49C0-95ED-34C66C44C8F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1EA3-6D9D-49CE-B5CB-440FC79AB68C}">
  <dimension ref="A1:C131"/>
  <sheetViews>
    <sheetView tabSelected="1" zoomScaleNormal="100" workbookViewId="0">
      <selection activeCell="A8" sqref="A8"/>
    </sheetView>
  </sheetViews>
  <sheetFormatPr defaultColWidth="9.21875" defaultRowHeight="13.2" x14ac:dyDescent="0.2"/>
  <cols>
    <col min="1" max="1" width="77" style="2" bestFit="1" customWidth="1"/>
    <col min="2" max="2" width="18.21875" style="15" bestFit="1" customWidth="1"/>
    <col min="3" max="3" width="16.44140625" style="15" bestFit="1" customWidth="1"/>
    <col min="4" max="16384" width="9.21875" style="2"/>
  </cols>
  <sheetData>
    <row r="1" spans="1:3" ht="15" x14ac:dyDescent="0.2">
      <c r="A1" s="1" t="s">
        <v>0</v>
      </c>
      <c r="B1" s="14"/>
    </row>
    <row r="2" spans="1:3" x14ac:dyDescent="0.2">
      <c r="A2" s="3" t="s">
        <v>1</v>
      </c>
      <c r="B2" s="16"/>
    </row>
    <row r="3" spans="1:3" x14ac:dyDescent="0.2">
      <c r="A3" s="4" t="s">
        <v>2</v>
      </c>
      <c r="B3" s="17"/>
    </row>
    <row r="7" spans="1:3" x14ac:dyDescent="0.2">
      <c r="A7" s="5" t="s">
        <v>3</v>
      </c>
      <c r="B7" s="18">
        <v>2022</v>
      </c>
      <c r="C7" s="18">
        <v>2021</v>
      </c>
    </row>
    <row r="8" spans="1:3" x14ac:dyDescent="0.2">
      <c r="A8" s="2" t="s">
        <v>4</v>
      </c>
      <c r="B8" s="19">
        <v>3101</v>
      </c>
      <c r="C8" s="19">
        <v>2704</v>
      </c>
    </row>
    <row r="9" spans="1:3" x14ac:dyDescent="0.2">
      <c r="A9" s="2" t="s">
        <v>5</v>
      </c>
      <c r="B9" s="19">
        <v>180</v>
      </c>
      <c r="C9" s="19">
        <v>174</v>
      </c>
    </row>
    <row r="10" spans="1:3" x14ac:dyDescent="0.2">
      <c r="A10" s="2" t="s">
        <v>6</v>
      </c>
      <c r="B10" s="19">
        <v>707</v>
      </c>
      <c r="C10" s="19">
        <v>660</v>
      </c>
    </row>
    <row r="11" spans="1:3" x14ac:dyDescent="0.2">
      <c r="A11" s="2" t="s">
        <v>7</v>
      </c>
      <c r="B11" s="19">
        <v>1694</v>
      </c>
      <c r="C11" s="19">
        <v>1565</v>
      </c>
    </row>
    <row r="12" spans="1:3" x14ac:dyDescent="0.2">
      <c r="A12" s="2" t="s">
        <v>8</v>
      </c>
      <c r="B12" s="19">
        <v>35</v>
      </c>
      <c r="C12" s="19" t="s">
        <v>9</v>
      </c>
    </row>
    <row r="13" spans="1:3" x14ac:dyDescent="0.2">
      <c r="A13" s="13" t="s">
        <v>10</v>
      </c>
      <c r="B13" s="20">
        <v>2615</v>
      </c>
      <c r="C13" s="20">
        <v>2399</v>
      </c>
    </row>
    <row r="14" spans="1:3" ht="13.8" thickBot="1" x14ac:dyDescent="0.25">
      <c r="A14" s="8" t="s">
        <v>11</v>
      </c>
      <c r="B14" s="21">
        <v>5716</v>
      </c>
      <c r="C14" s="21">
        <v>5103</v>
      </c>
    </row>
    <row r="15" spans="1:3" x14ac:dyDescent="0.2">
      <c r="A15" s="13" t="s">
        <v>12</v>
      </c>
      <c r="B15" s="20">
        <v>-1904</v>
      </c>
      <c r="C15" s="20">
        <v>-1702</v>
      </c>
    </row>
    <row r="16" spans="1:3" ht="13.8" thickBot="1" x14ac:dyDescent="0.25">
      <c r="A16" s="8" t="s">
        <v>13</v>
      </c>
      <c r="B16" s="21">
        <v>3812</v>
      </c>
      <c r="C16" s="21">
        <v>3401</v>
      </c>
    </row>
    <row r="19" spans="1:3" x14ac:dyDescent="0.2">
      <c r="A19" s="5" t="s">
        <v>14</v>
      </c>
      <c r="B19" s="18">
        <v>2022</v>
      </c>
      <c r="C19" s="18">
        <v>2021</v>
      </c>
    </row>
    <row r="20" spans="1:3" x14ac:dyDescent="0.2">
      <c r="A20" s="2" t="s">
        <v>15</v>
      </c>
      <c r="B20" s="19">
        <v>6609</v>
      </c>
      <c r="C20" s="19">
        <v>4952</v>
      </c>
    </row>
    <row r="21" spans="1:3" x14ac:dyDescent="0.2">
      <c r="A21" s="2" t="s">
        <v>16</v>
      </c>
      <c r="B21" s="19">
        <v>215805384</v>
      </c>
      <c r="C21" s="19">
        <v>209104732</v>
      </c>
    </row>
    <row r="22" spans="1:3" ht="13.8" thickBot="1" x14ac:dyDescent="0.25">
      <c r="A22" s="8" t="s">
        <v>17</v>
      </c>
      <c r="B22" s="22">
        <v>30.62</v>
      </c>
      <c r="C22" s="23">
        <v>23.68</v>
      </c>
    </row>
    <row r="25" spans="1:3" x14ac:dyDescent="0.2">
      <c r="A25" s="5" t="s">
        <v>18</v>
      </c>
      <c r="B25" s="18">
        <v>2022</v>
      </c>
      <c r="C25" s="18">
        <v>2021</v>
      </c>
    </row>
    <row r="26" spans="1:3" x14ac:dyDescent="0.2">
      <c r="A26" s="2" t="s">
        <v>84</v>
      </c>
      <c r="B26" s="15">
        <v>221</v>
      </c>
      <c r="C26" s="15" t="s">
        <v>9</v>
      </c>
    </row>
    <row r="27" spans="1:3" x14ac:dyDescent="0.2">
      <c r="A27" s="2" t="s">
        <v>19</v>
      </c>
      <c r="B27" s="15" t="s">
        <v>9</v>
      </c>
      <c r="C27" s="15">
        <v>-54</v>
      </c>
    </row>
    <row r="28" spans="1:3" x14ac:dyDescent="0.2">
      <c r="A28" s="2" t="s">
        <v>20</v>
      </c>
      <c r="B28" s="15">
        <v>-120</v>
      </c>
      <c r="C28" s="15">
        <v>-39</v>
      </c>
    </row>
    <row r="29" spans="1:3" x14ac:dyDescent="0.2">
      <c r="A29" s="2" t="s">
        <v>21</v>
      </c>
      <c r="B29" s="15">
        <v>-263</v>
      </c>
      <c r="C29" s="15">
        <v>-6</v>
      </c>
    </row>
    <row r="30" spans="1:3" x14ac:dyDescent="0.2">
      <c r="A30" s="2" t="s">
        <v>22</v>
      </c>
      <c r="B30" s="15">
        <v>33</v>
      </c>
      <c r="C30" s="15">
        <v>112</v>
      </c>
    </row>
    <row r="31" spans="1:3" ht="13.8" thickBot="1" x14ac:dyDescent="0.25">
      <c r="A31" s="8" t="s">
        <v>23</v>
      </c>
      <c r="B31" s="23">
        <v>-129</v>
      </c>
      <c r="C31" s="23">
        <v>14</v>
      </c>
    </row>
    <row r="34" spans="1:3" x14ac:dyDescent="0.2">
      <c r="A34" s="5" t="s">
        <v>24</v>
      </c>
      <c r="B34" s="18">
        <v>2022</v>
      </c>
      <c r="C34" s="18">
        <v>2021</v>
      </c>
    </row>
    <row r="35" spans="1:3" x14ac:dyDescent="0.2">
      <c r="A35" s="2" t="s">
        <v>85</v>
      </c>
      <c r="B35" s="19">
        <v>-175</v>
      </c>
      <c r="C35" s="19">
        <v>-800</v>
      </c>
    </row>
    <row r="36" spans="1:3" x14ac:dyDescent="0.2">
      <c r="A36" s="7" t="s">
        <v>25</v>
      </c>
      <c r="B36" s="19">
        <v>213117592</v>
      </c>
      <c r="C36" s="19">
        <v>209158470</v>
      </c>
    </row>
    <row r="37" spans="1:3" ht="13.8" thickBot="1" x14ac:dyDescent="0.25">
      <c r="A37" s="8" t="s">
        <v>26</v>
      </c>
      <c r="B37" s="24">
        <f>ROUND((B35*1000000)/B36,2)</f>
        <v>-0.82</v>
      </c>
      <c r="C37" s="24">
        <f>ROUND((C35*1000000)/C36,2)</f>
        <v>-3.82</v>
      </c>
    </row>
    <row r="40" spans="1:3" x14ac:dyDescent="0.2">
      <c r="A40" s="5" t="s">
        <v>86</v>
      </c>
      <c r="B40" s="18">
        <v>2022</v>
      </c>
      <c r="C40" s="18">
        <v>2021</v>
      </c>
    </row>
    <row r="41" spans="1:3" x14ac:dyDescent="0.2">
      <c r="A41" s="2" t="s">
        <v>27</v>
      </c>
      <c r="B41" s="19">
        <v>5927</v>
      </c>
      <c r="C41" s="19">
        <v>4590</v>
      </c>
    </row>
    <row r="42" spans="1:3" x14ac:dyDescent="0.2">
      <c r="A42" s="7" t="s">
        <v>25</v>
      </c>
      <c r="B42" s="19">
        <v>213117592</v>
      </c>
      <c r="C42" s="19">
        <v>209158470</v>
      </c>
    </row>
    <row r="43" spans="1:3" ht="13.8" thickBot="1" x14ac:dyDescent="0.25">
      <c r="A43" s="8" t="s">
        <v>28</v>
      </c>
      <c r="B43" s="24">
        <v>27.81</v>
      </c>
      <c r="C43" s="24">
        <v>21.95</v>
      </c>
    </row>
    <row r="46" spans="1:3" x14ac:dyDescent="0.2">
      <c r="A46" s="5" t="s">
        <v>29</v>
      </c>
      <c r="B46" s="18">
        <v>2022</v>
      </c>
      <c r="C46" s="18">
        <v>2021</v>
      </c>
    </row>
    <row r="47" spans="1:3" x14ac:dyDescent="0.2">
      <c r="A47" s="2" t="s">
        <v>30</v>
      </c>
      <c r="B47" s="19">
        <v>559</v>
      </c>
      <c r="C47" s="19">
        <v>734</v>
      </c>
    </row>
    <row r="48" spans="1:3" x14ac:dyDescent="0.2">
      <c r="A48" s="9" t="s">
        <v>31</v>
      </c>
      <c r="B48" s="25">
        <v>559</v>
      </c>
      <c r="C48" s="25">
        <v>734</v>
      </c>
    </row>
    <row r="49" spans="1:3" x14ac:dyDescent="0.2">
      <c r="A49" s="9"/>
      <c r="B49" s="25"/>
      <c r="C49" s="25"/>
    </row>
    <row r="50" spans="1:3" x14ac:dyDescent="0.2">
      <c r="A50" s="7" t="s">
        <v>32</v>
      </c>
      <c r="B50" s="19">
        <v>7387.8029999999999</v>
      </c>
      <c r="C50" s="19">
        <v>4856</v>
      </c>
    </row>
    <row r="51" spans="1:3" x14ac:dyDescent="0.2">
      <c r="A51" s="7" t="s">
        <v>33</v>
      </c>
      <c r="B51" s="19">
        <v>291.63200000000052</v>
      </c>
      <c r="C51" s="19">
        <v>371</v>
      </c>
    </row>
    <row r="52" spans="1:3" x14ac:dyDescent="0.2">
      <c r="A52" s="9" t="s">
        <v>34</v>
      </c>
      <c r="B52" s="25">
        <v>7679.4350000000004</v>
      </c>
      <c r="C52" s="25">
        <v>5227</v>
      </c>
    </row>
    <row r="53" spans="1:3" x14ac:dyDescent="0.2">
      <c r="A53" s="7" t="s">
        <v>35</v>
      </c>
      <c r="B53" s="19">
        <v>1662.3040000000001</v>
      </c>
      <c r="C53" s="19">
        <v>1548</v>
      </c>
    </row>
    <row r="54" spans="1:3" x14ac:dyDescent="0.2">
      <c r="A54" s="7" t="s">
        <v>36</v>
      </c>
      <c r="B54" s="19">
        <v>200</v>
      </c>
      <c r="C54" s="19">
        <v>1600</v>
      </c>
    </row>
    <row r="55" spans="1:3" x14ac:dyDescent="0.2">
      <c r="A55" s="9" t="s">
        <v>37</v>
      </c>
      <c r="B55" s="25">
        <v>1862.3040000000001</v>
      </c>
      <c r="C55" s="25">
        <v>3148</v>
      </c>
    </row>
    <row r="56" spans="1:3" x14ac:dyDescent="0.2">
      <c r="A56" s="9" t="s">
        <v>38</v>
      </c>
      <c r="B56" s="25">
        <v>9541.7390000000014</v>
      </c>
      <c r="C56" s="25">
        <v>8375</v>
      </c>
    </row>
    <row r="57" spans="1:3" x14ac:dyDescent="0.2">
      <c r="A57" s="10" t="s">
        <v>29</v>
      </c>
      <c r="B57" s="26">
        <v>8982</v>
      </c>
      <c r="C57" s="26">
        <v>7640</v>
      </c>
    </row>
    <row r="58" spans="1:3" x14ac:dyDescent="0.2">
      <c r="A58" s="10" t="s">
        <v>39</v>
      </c>
      <c r="B58" s="27">
        <v>-68</v>
      </c>
      <c r="C58" s="26">
        <v>1236</v>
      </c>
    </row>
    <row r="61" spans="1:3" x14ac:dyDescent="0.2">
      <c r="A61" s="5" t="s">
        <v>40</v>
      </c>
      <c r="B61" s="18">
        <v>2022</v>
      </c>
      <c r="C61" s="18">
        <v>2021</v>
      </c>
    </row>
    <row r="62" spans="1:3" x14ac:dyDescent="0.2">
      <c r="A62" s="2" t="s">
        <v>29</v>
      </c>
      <c r="B62" s="19">
        <v>8982</v>
      </c>
      <c r="C62" s="19">
        <v>7640</v>
      </c>
    </row>
    <row r="63" spans="1:3" x14ac:dyDescent="0.2">
      <c r="A63" s="2" t="s">
        <v>41</v>
      </c>
      <c r="B63" s="19">
        <v>5716</v>
      </c>
      <c r="C63" s="19">
        <v>5103</v>
      </c>
    </row>
    <row r="64" spans="1:3" ht="13.8" thickBot="1" x14ac:dyDescent="0.25">
      <c r="A64" s="8" t="s">
        <v>42</v>
      </c>
      <c r="B64" s="23">
        <v>1.6</v>
      </c>
      <c r="C64" s="28">
        <f>ROUND(C62/C63,1)</f>
        <v>1.5</v>
      </c>
    </row>
    <row r="67" spans="1:3" x14ac:dyDescent="0.2">
      <c r="A67" s="5" t="s">
        <v>43</v>
      </c>
      <c r="B67" s="18">
        <v>2022</v>
      </c>
      <c r="C67" s="18">
        <v>2021</v>
      </c>
    </row>
    <row r="68" spans="1:3" x14ac:dyDescent="0.2">
      <c r="A68" s="2" t="s">
        <v>44</v>
      </c>
      <c r="B68" s="15">
        <v>-68</v>
      </c>
      <c r="C68" s="19">
        <v>1236</v>
      </c>
    </row>
    <row r="69" spans="1:3" x14ac:dyDescent="0.2">
      <c r="A69" s="2" t="s">
        <v>13</v>
      </c>
      <c r="B69" s="19">
        <v>3812</v>
      </c>
      <c r="C69" s="19">
        <v>3401</v>
      </c>
    </row>
    <row r="70" spans="1:3" ht="13.8" thickBot="1" x14ac:dyDescent="0.25">
      <c r="A70" s="8" t="s">
        <v>45</v>
      </c>
      <c r="B70" s="29">
        <v>0</v>
      </c>
      <c r="C70" s="28">
        <v>0.4</v>
      </c>
    </row>
    <row r="71" spans="1:3" x14ac:dyDescent="0.2">
      <c r="A71" s="6"/>
      <c r="B71" s="30"/>
      <c r="C71" s="31"/>
    </row>
    <row r="73" spans="1:3" x14ac:dyDescent="0.2">
      <c r="A73" s="5" t="s">
        <v>46</v>
      </c>
      <c r="B73" s="18">
        <v>2022</v>
      </c>
      <c r="C73" s="18">
        <v>2021</v>
      </c>
    </row>
    <row r="74" spans="1:3" x14ac:dyDescent="0.2">
      <c r="A74" s="2" t="s">
        <v>47</v>
      </c>
      <c r="B74" s="19">
        <v>6901</v>
      </c>
      <c r="C74" s="19">
        <v>5176</v>
      </c>
    </row>
    <row r="75" spans="1:3" x14ac:dyDescent="0.2">
      <c r="A75" s="2" t="s">
        <v>29</v>
      </c>
      <c r="B75" s="19">
        <v>8982</v>
      </c>
      <c r="C75" s="19">
        <v>7640</v>
      </c>
    </row>
    <row r="76" spans="1:3" ht="13.8" thickBot="1" x14ac:dyDescent="0.25">
      <c r="A76" s="8" t="s">
        <v>48</v>
      </c>
      <c r="B76" s="28">
        <v>1.3016575858571224</v>
      </c>
      <c r="C76" s="28">
        <v>1.48</v>
      </c>
    </row>
    <row r="77" spans="1:3" x14ac:dyDescent="0.2">
      <c r="A77" s="6"/>
      <c r="B77" s="30"/>
      <c r="C77" s="31"/>
    </row>
    <row r="79" spans="1:3" x14ac:dyDescent="0.2">
      <c r="A79" s="5" t="s">
        <v>49</v>
      </c>
      <c r="B79" s="18">
        <v>2022</v>
      </c>
      <c r="C79" s="18">
        <v>2021</v>
      </c>
    </row>
    <row r="80" spans="1:3" x14ac:dyDescent="0.2">
      <c r="A80" s="2" t="s">
        <v>47</v>
      </c>
      <c r="B80" s="19">
        <v>6901</v>
      </c>
      <c r="C80" s="19">
        <v>5176</v>
      </c>
    </row>
    <row r="81" spans="1:3" x14ac:dyDescent="0.2">
      <c r="A81" s="2" t="s">
        <v>50</v>
      </c>
      <c r="B81" s="15">
        <v>-68</v>
      </c>
      <c r="C81" s="19">
        <v>1236</v>
      </c>
    </row>
    <row r="82" spans="1:3" ht="13.8" thickBot="1" x14ac:dyDescent="0.25">
      <c r="A82" s="8" t="s">
        <v>51</v>
      </c>
      <c r="B82" s="28">
        <v>0</v>
      </c>
      <c r="C82" s="28">
        <f>C81/C80</f>
        <v>0.23879443585780524</v>
      </c>
    </row>
    <row r="85" spans="1:3" x14ac:dyDescent="0.2">
      <c r="A85" s="5" t="s">
        <v>52</v>
      </c>
      <c r="B85" s="18">
        <v>2022</v>
      </c>
      <c r="C85" s="18">
        <v>2021</v>
      </c>
    </row>
    <row r="86" spans="1:3" x14ac:dyDescent="0.2">
      <c r="A86" s="2" t="s">
        <v>53</v>
      </c>
      <c r="B86" s="19">
        <v>1758813880</v>
      </c>
      <c r="C86" s="19">
        <v>1620561673</v>
      </c>
    </row>
    <row r="87" spans="1:3" x14ac:dyDescent="0.2">
      <c r="A87" s="2" t="s">
        <v>54</v>
      </c>
      <c r="B87" s="19" t="s">
        <v>55</v>
      </c>
      <c r="C87" s="19">
        <v>209104732</v>
      </c>
    </row>
    <row r="88" spans="1:3" ht="13.8" thickBot="1" x14ac:dyDescent="0.25">
      <c r="A88" s="8" t="s">
        <v>56</v>
      </c>
      <c r="B88" s="23">
        <v>8.15</v>
      </c>
      <c r="C88" s="24">
        <v>7.75</v>
      </c>
    </row>
    <row r="91" spans="1:3" x14ac:dyDescent="0.2">
      <c r="A91" s="5" t="s">
        <v>57</v>
      </c>
      <c r="B91" s="18">
        <v>2022</v>
      </c>
      <c r="C91" s="18">
        <v>2021</v>
      </c>
    </row>
    <row r="92" spans="1:3" x14ac:dyDescent="0.2">
      <c r="A92" s="6" t="s">
        <v>58</v>
      </c>
      <c r="B92" s="25">
        <v>2360</v>
      </c>
      <c r="C92" s="25">
        <v>2150</v>
      </c>
    </row>
    <row r="93" spans="1:3" x14ac:dyDescent="0.2">
      <c r="A93" s="11" t="s">
        <v>59</v>
      </c>
      <c r="B93" s="19">
        <v>4952</v>
      </c>
      <c r="C93" s="19">
        <v>4331</v>
      </c>
    </row>
    <row r="94" spans="1:3" x14ac:dyDescent="0.2">
      <c r="A94" s="11" t="s">
        <v>60</v>
      </c>
      <c r="B94" s="19">
        <v>6609</v>
      </c>
      <c r="C94" s="19">
        <v>4952</v>
      </c>
    </row>
    <row r="95" spans="1:3" x14ac:dyDescent="0.2">
      <c r="A95" s="6" t="s">
        <v>61</v>
      </c>
      <c r="B95" s="25">
        <v>5780.5</v>
      </c>
      <c r="C95" s="25">
        <v>4642</v>
      </c>
    </row>
    <row r="96" spans="1:3" ht="13.8" thickBot="1" x14ac:dyDescent="0.25">
      <c r="A96" s="8" t="s">
        <v>57</v>
      </c>
      <c r="B96" s="32">
        <v>0.40826918086670705</v>
      </c>
      <c r="C96" s="33">
        <v>0.46300000000000002</v>
      </c>
    </row>
    <row r="99" spans="1:3" x14ac:dyDescent="0.2">
      <c r="A99" s="5" t="s">
        <v>62</v>
      </c>
      <c r="B99" s="18">
        <v>2022</v>
      </c>
      <c r="C99" s="18">
        <v>2021</v>
      </c>
    </row>
    <row r="100" spans="1:3" x14ac:dyDescent="0.2">
      <c r="A100" s="11" t="s">
        <v>63</v>
      </c>
      <c r="B100" s="19">
        <v>13550</v>
      </c>
      <c r="C100" s="19">
        <v>10674</v>
      </c>
    </row>
    <row r="101" spans="1:3" x14ac:dyDescent="0.2">
      <c r="A101" s="11" t="s">
        <v>64</v>
      </c>
      <c r="B101" s="19">
        <v>16442</v>
      </c>
      <c r="C101" s="19">
        <v>13550</v>
      </c>
    </row>
    <row r="102" spans="1:3" x14ac:dyDescent="0.2">
      <c r="A102" s="6" t="s">
        <v>65</v>
      </c>
      <c r="B102" s="25">
        <v>14996</v>
      </c>
      <c r="C102" s="25">
        <v>12112</v>
      </c>
    </row>
    <row r="103" spans="1:3" x14ac:dyDescent="0.2">
      <c r="A103" s="6"/>
      <c r="B103" s="25"/>
      <c r="C103" s="25"/>
    </row>
    <row r="104" spans="1:3" x14ac:dyDescent="0.2">
      <c r="A104" s="11" t="s">
        <v>66</v>
      </c>
      <c r="B104" s="19">
        <v>2935</v>
      </c>
      <c r="C104" s="19">
        <v>2582</v>
      </c>
    </row>
    <row r="105" spans="1:3" x14ac:dyDescent="0.2">
      <c r="A105" s="11" t="s">
        <v>67</v>
      </c>
      <c r="B105" s="19">
        <v>193</v>
      </c>
      <c r="C105" s="19">
        <v>134</v>
      </c>
    </row>
    <row r="106" spans="1:3" x14ac:dyDescent="0.2">
      <c r="A106" s="9" t="s">
        <v>68</v>
      </c>
      <c r="B106" s="25">
        <v>3128</v>
      </c>
      <c r="C106" s="25">
        <v>2716</v>
      </c>
    </row>
    <row r="107" spans="1:3" ht="13.8" thickBot="1" x14ac:dyDescent="0.25">
      <c r="A107" s="8" t="s">
        <v>69</v>
      </c>
      <c r="B107" s="32">
        <v>0.20858895705521471</v>
      </c>
      <c r="C107" s="33">
        <v>0.2243</v>
      </c>
    </row>
    <row r="110" spans="1:3" x14ac:dyDescent="0.2">
      <c r="A110" s="5" t="s">
        <v>70</v>
      </c>
      <c r="B110" s="18">
        <v>2022</v>
      </c>
      <c r="C110" s="18">
        <v>2021</v>
      </c>
    </row>
    <row r="111" spans="1:3" x14ac:dyDescent="0.2">
      <c r="A111" s="2" t="s">
        <v>71</v>
      </c>
      <c r="B111" s="19">
        <v>73474</v>
      </c>
      <c r="C111" s="19">
        <v>57891</v>
      </c>
    </row>
    <row r="112" spans="1:3" x14ac:dyDescent="0.2">
      <c r="B112" s="19"/>
      <c r="C112" s="19"/>
    </row>
    <row r="113" spans="1:3" x14ac:dyDescent="0.2">
      <c r="A113" s="2" t="s">
        <v>4</v>
      </c>
      <c r="B113" s="19">
        <v>3101</v>
      </c>
      <c r="C113" s="19">
        <v>2704</v>
      </c>
    </row>
    <row r="114" spans="1:3" x14ac:dyDescent="0.2">
      <c r="A114" s="11" t="s">
        <v>18</v>
      </c>
      <c r="B114" s="19">
        <v>-129</v>
      </c>
      <c r="C114" s="19">
        <v>14</v>
      </c>
    </row>
    <row r="115" spans="1:3" x14ac:dyDescent="0.2">
      <c r="A115" s="7" t="s">
        <v>72</v>
      </c>
      <c r="B115" s="19">
        <v>3229</v>
      </c>
      <c r="C115" s="19">
        <v>2690</v>
      </c>
    </row>
    <row r="116" spans="1:3" x14ac:dyDescent="0.2">
      <c r="A116" s="12" t="s">
        <v>73</v>
      </c>
      <c r="B116" s="34">
        <v>4.2205405993957043E-2</v>
      </c>
      <c r="C116" s="34">
        <v>4.7E-2</v>
      </c>
    </row>
    <row r="117" spans="1:3" ht="13.8" thickBot="1" x14ac:dyDescent="0.25">
      <c r="A117" s="8" t="s">
        <v>74</v>
      </c>
      <c r="B117" s="32">
        <v>4.3961129106894953E-2</v>
      </c>
      <c r="C117" s="33">
        <v>4.5999999999999999E-2</v>
      </c>
    </row>
    <row r="120" spans="1:3" x14ac:dyDescent="0.2">
      <c r="A120" s="5" t="s">
        <v>75</v>
      </c>
      <c r="B120" s="18">
        <v>2022</v>
      </c>
      <c r="C120" s="18">
        <v>2021</v>
      </c>
    </row>
    <row r="121" spans="1:3" x14ac:dyDescent="0.2">
      <c r="A121" s="6" t="s">
        <v>76</v>
      </c>
      <c r="B121" s="25">
        <v>28618</v>
      </c>
      <c r="C121" s="25">
        <v>23731</v>
      </c>
    </row>
    <row r="122" spans="1:3" x14ac:dyDescent="0.2">
      <c r="A122" s="11" t="s">
        <v>77</v>
      </c>
      <c r="C122" s="19"/>
    </row>
    <row r="123" spans="1:3" x14ac:dyDescent="0.2">
      <c r="A123" s="11" t="s">
        <v>78</v>
      </c>
      <c r="B123" s="19">
        <v>12176</v>
      </c>
      <c r="C123" s="19">
        <v>10181</v>
      </c>
    </row>
    <row r="124" spans="1:3" x14ac:dyDescent="0.2">
      <c r="A124" s="11" t="s">
        <v>79</v>
      </c>
      <c r="B124" s="19">
        <v>0</v>
      </c>
      <c r="C124" s="19">
        <v>0</v>
      </c>
    </row>
    <row r="125" spans="1:3" ht="13.8" thickBot="1" x14ac:dyDescent="0.25">
      <c r="A125" s="8" t="s">
        <v>75</v>
      </c>
      <c r="B125" s="21">
        <v>16442</v>
      </c>
      <c r="C125" s="35">
        <v>13550</v>
      </c>
    </row>
    <row r="126" spans="1:3" x14ac:dyDescent="0.2">
      <c r="A126" s="6"/>
      <c r="B126" s="30"/>
      <c r="C126" s="36"/>
    </row>
    <row r="128" spans="1:3" x14ac:dyDescent="0.2">
      <c r="A128" s="5" t="s">
        <v>80</v>
      </c>
      <c r="B128" s="18">
        <v>2022</v>
      </c>
      <c r="C128" s="18">
        <v>2021</v>
      </c>
    </row>
    <row r="129" spans="1:3" x14ac:dyDescent="0.2">
      <c r="A129" s="2" t="s">
        <v>81</v>
      </c>
      <c r="B129" s="19">
        <v>6901</v>
      </c>
      <c r="C129" s="19">
        <v>5176</v>
      </c>
    </row>
    <row r="130" spans="1:3" x14ac:dyDescent="0.2">
      <c r="A130" s="7" t="s">
        <v>82</v>
      </c>
      <c r="B130" s="19">
        <v>28618</v>
      </c>
      <c r="C130" s="19">
        <v>23731</v>
      </c>
    </row>
    <row r="131" spans="1:3" ht="13.8" thickBot="1" x14ac:dyDescent="0.25">
      <c r="A131" s="8" t="s">
        <v>83</v>
      </c>
      <c r="B131" s="32">
        <v>0.24114193864001676</v>
      </c>
      <c r="C131" s="33">
        <v>0.218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30D2E827F25642B51E3E86BFF746AE" ma:contentTypeVersion="2" ma:contentTypeDescription="Skapa ett nytt dokument." ma:contentTypeScope="" ma:versionID="a0f06fb23c129b0c2d786f53f9a0b6d3">
  <xsd:schema xmlns:xsd="http://www.w3.org/2001/XMLSchema" xmlns:xs="http://www.w3.org/2001/XMLSchema" xmlns:p="http://schemas.microsoft.com/office/2006/metadata/properties" xmlns:ns2="bf83b339-2306-4df3-9d7e-48d2970c8bf4" targetNamespace="http://schemas.microsoft.com/office/2006/metadata/properties" ma:root="true" ma:fieldsID="87d2381ca3c325bf10549ed9a0d101e8" ns2:_="">
    <xsd:import namespace="bf83b339-2306-4df3-9d7e-48d2970c8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3b339-2306-4df3-9d7e-48d2970c8b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58AA11-63D6-4717-9C5C-535239CD9FAF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bf83b339-2306-4df3-9d7e-48d2970c8bf4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D716626-E3D0-4B4A-A233-66A36C9CE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3b339-2306-4df3-9d7e-48d2970c8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B69C65-A36F-47F1-9925-3DB84CA1C7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Sundvall Rickard</dc:creator>
  <cp:keywords/>
  <dc:description/>
  <cp:lastModifiedBy>Kjellin Martin</cp:lastModifiedBy>
  <cp:revision/>
  <cp:lastPrinted>2023-02-22T12:02:45Z</cp:lastPrinted>
  <dcterms:created xsi:type="dcterms:W3CDTF">2022-04-11T15:41:37Z</dcterms:created>
  <dcterms:modified xsi:type="dcterms:W3CDTF">2023-02-22T14:46:39Z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0x0101003F30D2E827F25642B51E3E86BFF746AE</vt:lpwstr>
  </property>
</Properties>
</file>